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25765F5C-0BD2-4942-9E95-05E7DE710420}" xr6:coauthVersionLast="45" xr6:coauthVersionMax="45" xr10:uidLastSave="{00000000-0000-0000-0000-000000000000}"/>
  <bookViews>
    <workbookView xWindow="-120" yWindow="-120" windowWidth="20640" windowHeight="11310" xr2:uid="{F85BFE72-35E4-400F-9A0F-D4374C16CFAF}"/>
  </bookViews>
  <sheets>
    <sheet name="тарифы_01.10.19" sheetId="2" r:id="rId1"/>
  </sheets>
  <definedNames>
    <definedName name="_xlnm.Print_Titles" localSheetId="0">'тарифы_01.10.19'!$4:$4</definedName>
    <definedName name="_xlnm.Print_Area" localSheetId="0">'тарифы_01.10.19'!$A$1:$E$203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2" l="1"/>
  <c r="E16" i="2"/>
  <c r="E30" i="2"/>
  <c r="E31" i="2"/>
  <c r="E32" i="2"/>
  <c r="E33" i="2"/>
  <c r="E34" i="2"/>
  <c r="E35" i="2"/>
  <c r="E36" i="2"/>
  <c r="E37" i="2"/>
  <c r="E38" i="2"/>
  <c r="E39" i="2"/>
  <c r="E40" i="2"/>
  <c r="E29" i="2"/>
  <c r="E7" i="2"/>
  <c r="E6" i="2"/>
  <c r="E149" i="2" l="1"/>
  <c r="E157" i="2" l="1"/>
  <c r="E156" i="2"/>
  <c r="E70" i="2" l="1"/>
  <c r="E72" i="2"/>
  <c r="E96" i="2" l="1"/>
  <c r="E97" i="2"/>
  <c r="E95" i="2"/>
  <c r="E94" i="2"/>
  <c r="E137" i="2" l="1"/>
  <c r="E65" i="2"/>
  <c r="E153" i="2" l="1"/>
  <c r="E188" i="2" l="1"/>
  <c r="E202" i="2" l="1"/>
  <c r="E201" i="2"/>
  <c r="E200" i="2"/>
  <c r="E199" i="2"/>
  <c r="E198" i="2"/>
  <c r="E197" i="2"/>
  <c r="E195" i="2"/>
  <c r="E194" i="2"/>
  <c r="E193" i="2"/>
  <c r="E192" i="2"/>
  <c r="E191" i="2"/>
  <c r="E190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7" i="2"/>
  <c r="E166" i="2"/>
  <c r="E165" i="2"/>
  <c r="E164" i="2"/>
  <c r="E163" i="2"/>
  <c r="E162" i="2"/>
  <c r="E161" i="2"/>
  <c r="E160" i="2"/>
  <c r="E159" i="2"/>
  <c r="E155" i="2"/>
  <c r="E152" i="2"/>
  <c r="E151" i="2"/>
  <c r="E150" i="2"/>
  <c r="E148" i="2"/>
  <c r="E147" i="2"/>
  <c r="E145" i="2"/>
  <c r="E144" i="2"/>
  <c r="E143" i="2"/>
  <c r="E142" i="2"/>
  <c r="E141" i="2"/>
  <c r="E140" i="2"/>
  <c r="E136" i="2"/>
  <c r="E135" i="2"/>
  <c r="E134" i="2"/>
  <c r="E133" i="2"/>
  <c r="E132" i="2"/>
  <c r="E131" i="2"/>
  <c r="E129" i="2"/>
  <c r="E128" i="2"/>
  <c r="E126" i="2"/>
  <c r="E125" i="2"/>
  <c r="E124" i="2"/>
  <c r="E121" i="2"/>
  <c r="E120" i="2"/>
  <c r="E119" i="2"/>
  <c r="E118" i="2"/>
  <c r="E117" i="2"/>
  <c r="E116" i="2"/>
  <c r="E115" i="2"/>
  <c r="E114" i="2"/>
  <c r="E113" i="2"/>
  <c r="E112" i="2"/>
  <c r="E109" i="2"/>
  <c r="E108" i="2"/>
  <c r="E107" i="2"/>
  <c r="E106" i="2"/>
  <c r="E104" i="2"/>
  <c r="E103" i="2"/>
  <c r="E102" i="2"/>
  <c r="E101" i="2"/>
  <c r="E100" i="2"/>
  <c r="E92" i="2"/>
  <c r="E91" i="2"/>
  <c r="E90" i="2"/>
  <c r="E89" i="2"/>
  <c r="E87" i="2"/>
  <c r="E86" i="2"/>
  <c r="E85" i="2"/>
  <c r="E84" i="2"/>
  <c r="E82" i="2"/>
  <c r="E81" i="2"/>
  <c r="E80" i="2"/>
  <c r="E79" i="2"/>
  <c r="E78" i="2"/>
  <c r="E77" i="2"/>
  <c r="E76" i="2"/>
  <c r="E75" i="2"/>
  <c r="E74" i="2"/>
  <c r="E73" i="2"/>
  <c r="E71" i="2"/>
  <c r="E69" i="2"/>
  <c r="E68" i="2"/>
  <c r="E67" i="2"/>
  <c r="E64" i="2"/>
  <c r="E63" i="2"/>
  <c r="E62" i="2"/>
  <c r="E61" i="2"/>
  <c r="E60" i="2"/>
  <c r="E59" i="2"/>
  <c r="E57" i="2"/>
  <c r="E56" i="2"/>
  <c r="E55" i="2"/>
  <c r="E54" i="2"/>
  <c r="E53" i="2"/>
  <c r="E52" i="2"/>
  <c r="E48" i="2"/>
  <c r="E46" i="2"/>
  <c r="E45" i="2"/>
  <c r="E44" i="2"/>
  <c r="E42" i="2"/>
  <c r="E27" i="2"/>
  <c r="E26" i="2"/>
  <c r="E25" i="2"/>
  <c r="E24" i="2"/>
  <c r="E23" i="2"/>
  <c r="E22" i="2"/>
  <c r="E21" i="2"/>
  <c r="E20" i="2"/>
  <c r="E19" i="2"/>
  <c r="E15" i="2"/>
  <c r="E11" i="2"/>
</calcChain>
</file>

<file path=xl/sharedStrings.xml><?xml version="1.0" encoding="utf-8"?>
<sst xmlns="http://schemas.openxmlformats.org/spreadsheetml/2006/main" count="306" uniqueCount="189">
  <si>
    <t>АЭРОПОРТОВЫЕ СБОРЫ И ТАРИФЫ НА НАЗЕМНОЕ ОБСЛУЖИВАНИЕ в ОАО "Аэропорт Туношна"</t>
  </si>
  <si>
    <t>Наименование ставки</t>
  </si>
  <si>
    <t>Единица измерения</t>
  </si>
  <si>
    <t>Стоимость</t>
  </si>
  <si>
    <t>Ставка НДС</t>
  </si>
  <si>
    <t>Стоимость с НДС</t>
  </si>
  <si>
    <t>Аэропортовые сборы</t>
  </si>
  <si>
    <t>Взлет-посадка*</t>
  </si>
  <si>
    <t>руб./т</t>
  </si>
  <si>
    <t>Без НДС</t>
  </si>
  <si>
    <t>Сверхнормативная стоянка ВС за каждый час от сбора за взлет посадку</t>
  </si>
  <si>
    <t>%</t>
  </si>
  <si>
    <t>Пользование аэровокзалом:</t>
  </si>
  <si>
    <t>Внутренние перевозки</t>
  </si>
  <si>
    <t>руб./пасс.</t>
  </si>
  <si>
    <t>Международные перевозки</t>
  </si>
  <si>
    <t>Тарифы за наземное обслуживание</t>
  </si>
  <si>
    <t>Обслуживание пассажиров:</t>
  </si>
  <si>
    <t>Обработка грузов:</t>
  </si>
  <si>
    <t>Внутренние перевозки (ВВЛ):</t>
  </si>
  <si>
    <t>ГРУЗ РСП/ЛЛЛ (россыпью/любой)</t>
  </si>
  <si>
    <t>руб./кг.</t>
  </si>
  <si>
    <t>Хранение груза в течение 24 часов (для груза россыпью)</t>
  </si>
  <si>
    <r>
      <t>ГРУЗ ПКТ/ЛЛЛ (пакетирование/любой), в том числе</t>
    </r>
    <r>
      <rPr>
        <sz val="12"/>
        <color theme="1"/>
        <rFont val="Times New Roman"/>
        <family val="1"/>
        <charset val="204"/>
      </rPr>
      <t>:</t>
    </r>
  </si>
  <si>
    <t>- терминальная обработка</t>
  </si>
  <si>
    <t>- перронная обработка</t>
  </si>
  <si>
    <t>ГРУЗ РСП/ОПС (россыпью опасный)</t>
  </si>
  <si>
    <t>руб./кг</t>
  </si>
  <si>
    <t>ГРУЗ ПКТ/ОПС (пакетирование/опасный), в т.ч.:</t>
  </si>
  <si>
    <t>Международные перевозки (МВЛ):</t>
  </si>
  <si>
    <t xml:space="preserve"> ГРУЗ РСП/ЛЛЛ (россыпью любой), в том числе:</t>
  </si>
  <si>
    <t xml:space="preserve"> ГРУЗ ПКТ/ЛЛЛ (пакетирование любой), в том числе:</t>
  </si>
  <si>
    <t>Тариф за посадку или высадку пассажиров:</t>
  </si>
  <si>
    <t>Подача трапа</t>
  </si>
  <si>
    <t>руб./ед.</t>
  </si>
  <si>
    <t>Тариф за доставку пассажиров:</t>
  </si>
  <si>
    <t>Автобус «ПАЗ»</t>
  </si>
  <si>
    <t>Автобус «ГАЗель»</t>
  </si>
  <si>
    <t>Автобус «COBUS»</t>
  </si>
  <si>
    <t>Тарифы за обслуживание экипажей</t>
  </si>
  <si>
    <r>
      <t xml:space="preserve">Доставка экипажа к/от ВС </t>
    </r>
    <r>
      <rPr>
        <i/>
        <sz val="12"/>
        <color theme="1"/>
        <rFont val="Times New Roman"/>
        <family val="1"/>
        <charset val="204"/>
      </rPr>
      <t>(за каждую доставку экипажа по прилету или вылету ВС)</t>
    </r>
  </si>
  <si>
    <t>Медицинский осмотр членов экипажа</t>
  </si>
  <si>
    <t>руб./чел.</t>
  </si>
  <si>
    <t>Тарифы за обслуживание ВС</t>
  </si>
  <si>
    <t>Тариф за временную стоянку ВС:</t>
  </si>
  <si>
    <t>руб./сутки</t>
  </si>
  <si>
    <t>Вертолеты до 5 тонн</t>
  </si>
  <si>
    <t>Вертолеты свыше 5 тонн</t>
  </si>
  <si>
    <t>Тариф за обеспечение приема и выпуска:</t>
  </si>
  <si>
    <t>руб./обсл.</t>
  </si>
  <si>
    <t>Оперативное техническое обслуживание</t>
  </si>
  <si>
    <t>руб./н-час</t>
  </si>
  <si>
    <t>Тариф за внутреннюю уборку ВС:</t>
  </si>
  <si>
    <t>Pilatus-12 (0,45 н.-час)</t>
  </si>
  <si>
    <t>SAAB-340 (1,6 н.-час)</t>
  </si>
  <si>
    <t>Як-40 (1,19 н.-час)</t>
  </si>
  <si>
    <t>Ан-24, SAAB-2000, Ил-144 (1,70 н.-час)</t>
  </si>
  <si>
    <t>Ту-134 (3,10 н.-час)</t>
  </si>
  <si>
    <t>В-767 (7,50 н.-час)</t>
  </si>
  <si>
    <t>для ВС IV класса (1,2 н.-час)</t>
  </si>
  <si>
    <t>для ВС III класса (2 н.-час)</t>
  </si>
  <si>
    <t>для ВС II класса (3,5 н.час)</t>
  </si>
  <si>
    <t>для ВС I класса (6,5 н.час)</t>
  </si>
  <si>
    <t>Тариф за обслуживание санузлов (туалетов)</t>
  </si>
  <si>
    <t>Тариф за заправку питьевой водой</t>
  </si>
  <si>
    <t>Тариф за удаление обледенения ВС:</t>
  </si>
  <si>
    <t>Удаление обледенения с использованием TEMPEST и ПОЖ*</t>
  </si>
  <si>
    <t>руб./цикл</t>
  </si>
  <si>
    <t>*стоимость ПОЖ в тариф не включена</t>
  </si>
  <si>
    <t>Удаление обледенения с использованием УНА-1 и ПОЖ*</t>
  </si>
  <si>
    <t>Удаление обледенения ручным способом</t>
  </si>
  <si>
    <t>для ВС I класса, для ВС до 110 тонн</t>
  </si>
  <si>
    <t>для ВС I класса, для ВС до 275 тонн</t>
  </si>
  <si>
    <t>для ВС I класса, для ВС свыше 275 тонн</t>
  </si>
  <si>
    <t>руб./литр</t>
  </si>
  <si>
    <t>Жидкость антиобледенительная «Maxflight» 100%</t>
  </si>
  <si>
    <t>Горячая вода</t>
  </si>
  <si>
    <t>Тариф за устранение разлива ГСМ, специальных жидкостей, воды на местах стоянок ВС</t>
  </si>
  <si>
    <t>в зимний период (с 01 октября по 30 апреля)</t>
  </si>
  <si>
    <t>Разлив ГСМ</t>
  </si>
  <si>
    <r>
      <t>руб./м</t>
    </r>
    <r>
      <rPr>
        <vertAlign val="superscript"/>
        <sz val="12"/>
        <color theme="1"/>
        <rFont val="Times New Roman"/>
        <family val="1"/>
        <charset val="204"/>
      </rPr>
      <t>2</t>
    </r>
  </si>
  <si>
    <t>Разлив спец.жидкостей</t>
  </si>
  <si>
    <t>Разлив воды</t>
  </si>
  <si>
    <t>в летний период (с 01 мая по 30 сентября)</t>
  </si>
  <si>
    <t>Тариф за дополнительные услуги по техническому обеспечению ВС</t>
  </si>
  <si>
    <t>Прием и утилизация бытовых отходов с ВС, куб. м.</t>
  </si>
  <si>
    <t>Буксировка (КРАЗ 260 Б)</t>
  </si>
  <si>
    <t>Буксировка (GT-110)</t>
  </si>
  <si>
    <t>Предоставление буксировочного водила</t>
  </si>
  <si>
    <t>Аренда буксировочного водила для ВС типа Ил-76</t>
  </si>
  <si>
    <t>руб./сут.</t>
  </si>
  <si>
    <t>Тариф за заправку азотом</t>
  </si>
  <si>
    <t>Дополнительные услуги</t>
  </si>
  <si>
    <t>Хранение груза на складе:</t>
  </si>
  <si>
    <t>2-ые сутки</t>
  </si>
  <si>
    <t>каждые последующие сутки</t>
  </si>
  <si>
    <t>Выгрузка груза, прибывшего на пассажирском рейсе со склада в автомобиль (мин.оплачиваемое количество груза – 30 кг)</t>
  </si>
  <si>
    <t>Доставка груза весом до 100 кг до адресата</t>
  </si>
  <si>
    <t>руб./час</t>
  </si>
  <si>
    <t>Доставка бортпитания</t>
  </si>
  <si>
    <t>Доставка бортпитания от «Астра Парк Отель» до аэровокзала транспортом аэропорта</t>
  </si>
  <si>
    <t>Оформление пропусков для доступа на территорию аэропорта</t>
  </si>
  <si>
    <t>Разовый пропуск для прохода на территорию для сторонних лиц</t>
  </si>
  <si>
    <t>руб./пропуск</t>
  </si>
  <si>
    <t>руб./транспорт. средство</t>
  </si>
  <si>
    <t>Комната ожидания повышенной комфортности</t>
  </si>
  <si>
    <t>Обслуживание убывающего/прибывающего пассажира</t>
  </si>
  <si>
    <t>Тарифы за использование  технических средств</t>
  </si>
  <si>
    <t>Наземный источник питания АПА-АИСТ-3С</t>
  </si>
  <si>
    <t>Наземный источник питания АПА TUG GP400-140</t>
  </si>
  <si>
    <t>Стационарный источник питания SA-90</t>
  </si>
  <si>
    <t>АЭМГ-50</t>
  </si>
  <si>
    <t>АЭМГ-50 (без учета расходов за электроэнергию)</t>
  </si>
  <si>
    <t>Подогрев УМП-350</t>
  </si>
  <si>
    <t>Подогрев АИСТ-9П</t>
  </si>
  <si>
    <t>Подогрев АИСТ-9C</t>
  </si>
  <si>
    <t>АВ-2м</t>
  </si>
  <si>
    <t>Предоставление техники:</t>
  </si>
  <si>
    <t>Автобус ПАЗ-32053</t>
  </si>
  <si>
    <t>ГАЗ 322132 (ГАЗель)</t>
  </si>
  <si>
    <t>УАЗ бортовая</t>
  </si>
  <si>
    <t>КРАЗ 260Б автотягач (перевозка грузов)</t>
  </si>
  <si>
    <t>АПК-10А ЗИЛ</t>
  </si>
  <si>
    <t>Автопогрузчик до 5 тонн</t>
  </si>
  <si>
    <t>Автопогрузчик свыше 5 тонн</t>
  </si>
  <si>
    <t>Электропогрузчик</t>
  </si>
  <si>
    <t>Автовышка СПО-15М</t>
  </si>
  <si>
    <t>Установка компрессорная СБ 4/С</t>
  </si>
  <si>
    <t>Компрессор СБ 4/С (без учета электроэнергии)</t>
  </si>
  <si>
    <t>Пожарная машина АЦ-40</t>
  </si>
  <si>
    <t>АА – 15/60 пожарная машина</t>
  </si>
  <si>
    <t>АА – 12/60 (63501) пожарная машина</t>
  </si>
  <si>
    <t>Ленточный транспортер</t>
  </si>
  <si>
    <t>Погрузчик «Лоард Стар»</t>
  </si>
  <si>
    <t>Трактор</t>
  </si>
  <si>
    <t>Автогрейдер ГС-14.02</t>
  </si>
  <si>
    <t>Несамоходная буксируемая паллетная тележка</t>
  </si>
  <si>
    <t>Тариф за использование технических средств при ТО ВС силами авиакомпании</t>
  </si>
  <si>
    <t>Предоставление авиационной стремянки</t>
  </si>
  <si>
    <t>Предоставление платформы гидравлической подъемной</t>
  </si>
  <si>
    <t>Приспособление  для зарядки пневмоколес</t>
  </si>
  <si>
    <t>Приспособление  для гидроаккумулятора</t>
  </si>
  <si>
    <t>Емкость для слива отстоя</t>
  </si>
  <si>
    <t>Предоставление эл.питания (при наличии собственных источников питания АК)+компенсация потребления эл. энергии по действующим тарифам в текущем месяце аэропорта</t>
  </si>
  <si>
    <t>Предоставление средств связи экипажу</t>
  </si>
  <si>
    <t>Обработка телеграфных сообщений</t>
  </si>
  <si>
    <t>руб./телеграмма</t>
  </si>
  <si>
    <t>Внутригородской разговор</t>
  </si>
  <si>
    <t>руб./мин</t>
  </si>
  <si>
    <t>Междугородний разговор</t>
  </si>
  <si>
    <t>Международный разговор</t>
  </si>
  <si>
    <t>Прием-отправка сообщений по факсу и электронной почте</t>
  </si>
  <si>
    <t>руб./стр.</t>
  </si>
  <si>
    <t>Ксерокопия/печать</t>
  </si>
  <si>
    <t>Жидкость антиобледенительная «Дефрост ЕГ 88.1» (тип I) 100%</t>
  </si>
  <si>
    <t>Жидкость антиобледенительная «Дефрост ЕГ 88.1»              (тип IV) 100%</t>
  </si>
  <si>
    <t>КАМАЗ 65111</t>
  </si>
  <si>
    <t>ГРУЗ РСП/ОПС (россыпью/опасный), в т.ч.:</t>
  </si>
  <si>
    <t>Организация услуги сопровождения (легковой автомобиль)</t>
  </si>
  <si>
    <t>Организация услуги сопровождения (микроавтобус)</t>
  </si>
  <si>
    <t>Организация услуги сопровождения (автобус)</t>
  </si>
  <si>
    <t>Организация услуги сопровождения к трапу ВС кортеж до 3-х транспортных средств</t>
  </si>
  <si>
    <t>Разовый пропуск для проезда в зону транспортной безопасности</t>
  </si>
  <si>
    <t>Предоставление автомобиля сопровождения</t>
  </si>
  <si>
    <t>руб./усл.</t>
  </si>
  <si>
    <t>Предоставление персонала (инженер ИАС)</t>
  </si>
  <si>
    <t>руб./куб.м.</t>
  </si>
  <si>
    <t>Тариф за взимание платы за отмену заказанной услуги после начала её оказания</t>
  </si>
  <si>
    <t>руб./раз</t>
  </si>
  <si>
    <t>15% от стоимости услуги</t>
  </si>
  <si>
    <t>Августа139, Августа119, Августа109, Белл206L3, Белл407, Eurocopter120B,Eurocopter130B4, Eurocopter135 EC135, Eurocopter145 EC145,Eurocopter155B1, Ка26, Робинсон44,  Ка32, Робинсон22, AS365, AS350, AS355, Ми2, Ми8, Ми26, БК117, Ансат</t>
  </si>
  <si>
    <t>Ан2, Ан28, Бичкрафт19, Да42, Learjet31, Learjet35, Learjet40, Learjet45, Learjet55, Л410, Легкомоторные самолеты, М101 Гжель, Митцубиси MU2, Пилатус ПЦ12, Р2006Т Paiper, Cessna240 ТТХ, Cessna208 Караван, Cessna525В, Як18Т, Як52, Челенджер605 CL605, ПРМ1</t>
  </si>
  <si>
    <t>Тариф за слив питьевой воды из системы ВС</t>
  </si>
  <si>
    <t>Ан124-100 Руслан, Аэробус310, Аэробус319, Аэробус320, Аэробус321, Боинг737-800, Боинг737-800Winglets, Боинг737-900, Боинг737-900Winglets, Боинг747, Боинг757-200, Боинг757-200PF, Боинг757-300, Боинг767-400ER, Боинг767-300F, Боинг767-300, Ил62, Ил86, Ил96-300, Ил96-400Т, Ил76, Ту154, Ту204, Ту214</t>
  </si>
  <si>
    <t>Ту-204, Ту-214, В757, А-310, В737-800, В737-900, В747, Ил86 (6,5 н.-час)</t>
  </si>
  <si>
    <t>А-319, А-320, А-321, Ил-62 (5,50 н.-час)</t>
  </si>
  <si>
    <t>Ан148, Ан74, Ан72, EMB170, EMB175, EMB190, EMB195, Гольфстрим300 (-350, -400, -450, -500, -550, -IIB, -III, -IV, -V), GLEX, SSJ100 (СУ95), Фалкон7Х, Фоккер100, Фоккер28 3000, Фоккер28 4000, Фоккер70</t>
  </si>
  <si>
    <r>
      <t xml:space="preserve">Ан2, Ан28, </t>
    </r>
    <r>
      <rPr>
        <sz val="12"/>
        <rFont val="Times New Roman"/>
        <family val="1"/>
        <charset val="204"/>
      </rPr>
      <t>Бичкрафт19 (-31)</t>
    </r>
    <r>
      <rPr>
        <sz val="12"/>
        <color rgb="FFFF0000"/>
        <rFont val="Times New Roman"/>
        <family val="1"/>
        <charset val="204"/>
      </rPr>
      <t xml:space="preserve">, </t>
    </r>
    <r>
      <rPr>
        <sz val="12"/>
        <rFont val="Times New Roman"/>
        <family val="1"/>
        <charset val="204"/>
      </rPr>
      <t>Да42,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Learjet31, Learjet35, Learjet40, Learjet45, Learjet55, Л410,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М101 Гжель, Митцубиси MU2,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Р2006Т Paiper,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Cessna240 ТТХ,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Cessna208 Караван, Cessna525В, Як18Т, Як52,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Челенджер605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CL605,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ПРМ1</t>
    </r>
  </si>
  <si>
    <t>Ан24, Ан26, Ан-30, Ан-32, АТР72-500, АТР72-600, АТР72-200/210, АТР42-500, АТР42-400, АТР42-300/320, Бомбардье DHC Q200, Бомбардье DHC300, Бомбардье DHC400, CRJ100, CRJ200, CRJ705, CRJ900, CRJ1000, Эмбрайер120ER, ERJ-135, ERJ135LR, ERJ140ER, ERJ140LR, ERJ145ER, ERJ145XR, Ил114, Гольфстрим150, Гольфстрим I Аэроспейс G-159, Гольфстрим200, SAAB340, SAAB2000, Cessna680, Леарджет60, Фоккер27, Фоккер28 2000, Фоккер28 1000, Фоккер50, Фоккер60, Фалкон20С, Фалкон50, Фалкон100, Фалкон200, Фалкон900EX, Фалкон900LX, Фалкон2000S, Фалкон2000LX, Челенджер300 CL300, Хоккер900, Хоккер4000, Як40</t>
  </si>
  <si>
    <t xml:space="preserve">Ан26, Ан-30, Ан-32, АТР72-500, АТР72-600, АТР72-200/210, АТР42-500, АТР42-400, АТР42-300/320, Гольфстрим150, Гольфстрим200, Гольфстрим I Аэроспейс G-159, CRJ100 (-200, -705, -900, -1000), Фалкон2000S (-2000LX, -900EX, -900LX, -20С, -50, -100, -200), Фоккер28 1000 (-28 2000, -27, -50, -60), DHC Bombardier Q200, -300, -400, Леарджет60, Цессна680,  Челенджер300, Хоккер4000 (-900), Эмбраер120ER, ERJ-135 ER135LR (-140ER, -140LR, -145ER, -145XR), </t>
  </si>
  <si>
    <t>Ан148, Ан12, Ан72, Ан74, А220-100, А220-300, Боинг 737-700, Боинг737-700C, Боинг737-700Winglets, Боинг737-600, Боинг737-500, Боинг737-500Winglets, Боинг737-400F, Боинг737-400, Боинг737-400М, Боинг737-300, Боинг737-300М, Боинг737-300F, Боинг737-300Winglets, Боинг737-200, Боинг737-200C, Боинг737-200QC, Боинг737-100, Global Express (GLEX), Гольфстрим-300, Гольфстрим-350, Гольфстрим-400, Гольфстрим-450, Гольфстрим-500, Гольфстрим-550, Гольфстрим-IIB, Гольфстрим-III, Гольфстрим-IV, Гольфстрим-V, SSJ100, Ту134, Фоккер100, Фоккер28 4000, Фоккер28 3000, Фоккер70, Фалкон7X, Эмбраер170, Эмбраер175, Эмбраер190, Эмбраер195, Як42</t>
  </si>
  <si>
    <t>В-737-100 (-200, -300, -400, -500, -600, -700), Ту-154, Як-42, А220-100, А220-300 (5,20 н.час)</t>
  </si>
  <si>
    <t>Обслуживание убывающего/прибывающего часто летающего пассажира по маршруту С.Петербург (ВЗР от 12 лет и старше)</t>
  </si>
  <si>
    <t>Обслуживание убывающего/прибывающего часто летающего пассажира по маршруту С.Петербург (от 2-х  до 12 лет)</t>
  </si>
  <si>
    <t>Оказание услуг дополнительного сервиса для встречающих/провожающих лиц</t>
  </si>
  <si>
    <t>(действуют с 01 октября 2019 г.)</t>
  </si>
  <si>
    <t>Обеспечение авиационной безопасности*</t>
  </si>
  <si>
    <r>
      <t xml:space="preserve">*ставка сборов применяется исходя из МВМ ВС с коэффициентами: ВС свыше 12 тонн – с коэффициентом 1; ВС до 12 тонн включительно – с коэффициентом 0,5; ВС до 5 тонн включительно – с коэффициентом 0,25; вертолеты свыше 12 тонн – с коэффициентом 0,5.                                                                                                                </t>
    </r>
    <r>
      <rPr>
        <b/>
        <i/>
        <sz val="12"/>
        <color theme="1"/>
        <rFont val="Times New Roman"/>
        <family val="1"/>
        <charset val="204"/>
      </rPr>
      <t>Международные перевозки - ставка НДС - 0%.                                                                                                                     Для иностранных пользователей  - понижающие коэффициенты не распространяются.</t>
    </r>
  </si>
  <si>
    <t>Примечание: Согласно Постановлению правительства №749 от 10.06.2019 при МЕЖДУНАРОДНЫХ ПЕРЕВОЗКАХ ставка НДС - 0%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</si>
</sst>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42">
    <xf numFmtId="0" fontId="0" fillId="0" borderId="0" xfId="0"/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9" fontId="3" fillId="0" borderId="1" xfId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vertical="center"/>
    </xf>
    <xf numFmtId="4" fontId="3" fillId="0" borderId="1" xfId="0" applyNumberFormat="1" applyFont="1" applyBorder="1" applyAlignment="1">
      <alignment horizontal="center" vertical="center"/>
    </xf>
    <xf numFmtId="0" fontId="9" fillId="0" borderId="0" xfId="0" applyFont="1"/>
    <xf numFmtId="0" fontId="11" fillId="0" borderId="1" xfId="0" applyFont="1" applyBorder="1" applyAlignment="1">
      <alignment vertical="center" wrapText="1"/>
    </xf>
    <xf numFmtId="164" fontId="9" fillId="0" borderId="0" xfId="0" applyNumberFormat="1" applyFont="1"/>
    <xf numFmtId="0" fontId="9" fillId="0" borderId="0" xfId="0" applyFont="1" applyAlignment="1">
      <alignment horizontal="center"/>
    </xf>
    <xf numFmtId="164" fontId="0" fillId="0" borderId="0" xfId="0" applyNumberFormat="1"/>
    <xf numFmtId="0" fontId="12" fillId="0" borderId="0" xfId="0" applyFont="1"/>
    <xf numFmtId="0" fontId="10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9" fontId="3" fillId="0" borderId="0" xfId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9" fontId="3" fillId="0" borderId="1" xfId="1" applyFont="1" applyBorder="1" applyAlignment="1">
      <alignment horizontal="center" vertical="center"/>
    </xf>
  </cellXfs>
  <cellStyles count="3">
    <cellStyle name="Обычный" xfId="0" builtinId="0"/>
    <cellStyle name="Обычный 2" xfId="2" xr:uid="{AC911CEF-04AE-4CA3-8423-B1CA047D7ABE}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82FC5-5DFA-4EDC-8540-80C1BB99E50E}">
  <sheetPr>
    <pageSetUpPr fitToPage="1"/>
  </sheetPr>
  <dimension ref="A2:M205"/>
  <sheetViews>
    <sheetView tabSelected="1" zoomScale="85" zoomScaleNormal="85" workbookViewId="0">
      <selection activeCell="A203" sqref="A203"/>
    </sheetView>
  </sheetViews>
  <sheetFormatPr defaultRowHeight="15" x14ac:dyDescent="0.25"/>
  <cols>
    <col min="1" max="1" width="59.28515625" customWidth="1"/>
    <col min="2" max="2" width="18.85546875" customWidth="1"/>
    <col min="3" max="3" width="13.140625" style="1" customWidth="1"/>
    <col min="4" max="5" width="13.140625" style="2" customWidth="1"/>
    <col min="9" max="9" width="15.5703125" customWidth="1"/>
  </cols>
  <sheetData>
    <row r="2" spans="1:5" ht="48" customHeight="1" x14ac:dyDescent="0.25">
      <c r="A2" s="34" t="s">
        <v>0</v>
      </c>
      <c r="B2" s="34"/>
      <c r="C2" s="34"/>
      <c r="D2" s="34"/>
      <c r="E2" s="34"/>
    </row>
    <row r="3" spans="1:5" ht="15.75" x14ac:dyDescent="0.25">
      <c r="A3" s="35" t="s">
        <v>185</v>
      </c>
      <c r="B3" s="35"/>
      <c r="C3" s="35"/>
      <c r="D3" s="35"/>
      <c r="E3" s="35"/>
    </row>
    <row r="4" spans="1:5" ht="31.5" x14ac:dyDescent="0.25">
      <c r="A4" s="3" t="s">
        <v>1</v>
      </c>
      <c r="B4" s="3" t="s">
        <v>2</v>
      </c>
      <c r="C4" s="4" t="s">
        <v>3</v>
      </c>
      <c r="D4" s="3" t="s">
        <v>4</v>
      </c>
      <c r="E4" s="4" t="s">
        <v>5</v>
      </c>
    </row>
    <row r="5" spans="1:5" ht="16.5" x14ac:dyDescent="0.25">
      <c r="A5" s="28" t="s">
        <v>6</v>
      </c>
      <c r="B5" s="28"/>
      <c r="C5" s="28"/>
      <c r="D5" s="28"/>
      <c r="E5" s="28"/>
    </row>
    <row r="6" spans="1:5" ht="15.75" x14ac:dyDescent="0.25">
      <c r="A6" s="5" t="s">
        <v>7</v>
      </c>
      <c r="B6" s="6" t="s">
        <v>8</v>
      </c>
      <c r="C6" s="7">
        <v>1013.02</v>
      </c>
      <c r="D6" s="8">
        <v>0.2</v>
      </c>
      <c r="E6" s="7">
        <f>C6*1.2</f>
        <v>1215.624</v>
      </c>
    </row>
    <row r="7" spans="1:5" ht="15.75" x14ac:dyDescent="0.25">
      <c r="A7" s="5" t="s">
        <v>186</v>
      </c>
      <c r="B7" s="6" t="s">
        <v>8</v>
      </c>
      <c r="C7" s="7">
        <v>415.74</v>
      </c>
      <c r="D7" s="8">
        <v>0.2</v>
      </c>
      <c r="E7" s="7">
        <f>C7*1.2</f>
        <v>498.88799999999998</v>
      </c>
    </row>
    <row r="8" spans="1:5" ht="31.5" x14ac:dyDescent="0.25">
      <c r="A8" s="10" t="s">
        <v>10</v>
      </c>
      <c r="B8" s="6" t="s">
        <v>11</v>
      </c>
      <c r="C8" s="7">
        <v>5</v>
      </c>
      <c r="D8" s="8">
        <v>0.2</v>
      </c>
      <c r="E8" s="7"/>
    </row>
    <row r="9" spans="1:5" s="36" customFormat="1" ht="87" customHeight="1" x14ac:dyDescent="0.25">
      <c r="A9" s="30" t="s">
        <v>187</v>
      </c>
      <c r="B9" s="30"/>
      <c r="C9" s="30"/>
      <c r="D9" s="30"/>
      <c r="E9" s="30"/>
    </row>
    <row r="10" spans="1:5" ht="16.5" x14ac:dyDescent="0.25">
      <c r="A10" s="28" t="s">
        <v>12</v>
      </c>
      <c r="B10" s="28"/>
      <c r="C10" s="28"/>
      <c r="D10" s="28"/>
      <c r="E10" s="28"/>
    </row>
    <row r="11" spans="1:5" ht="15.75" x14ac:dyDescent="0.25">
      <c r="A11" s="10" t="s">
        <v>13</v>
      </c>
      <c r="B11" s="29" t="s">
        <v>14</v>
      </c>
      <c r="C11" s="7">
        <v>148.04</v>
      </c>
      <c r="D11" s="8">
        <v>0.2</v>
      </c>
      <c r="E11" s="7">
        <f>C11*1.2</f>
        <v>177.648</v>
      </c>
    </row>
    <row r="12" spans="1:5" ht="15.75" x14ac:dyDescent="0.25">
      <c r="A12" s="10" t="s">
        <v>15</v>
      </c>
      <c r="B12" s="29"/>
      <c r="C12" s="7">
        <v>148.04</v>
      </c>
      <c r="D12" s="8">
        <v>0</v>
      </c>
      <c r="E12" s="7">
        <f>C12</f>
        <v>148.04</v>
      </c>
    </row>
    <row r="13" spans="1:5" ht="16.5" x14ac:dyDescent="0.25">
      <c r="A13" s="28" t="s">
        <v>16</v>
      </c>
      <c r="B13" s="28"/>
      <c r="C13" s="28"/>
      <c r="D13" s="28"/>
      <c r="E13" s="28"/>
    </row>
    <row r="14" spans="1:5" ht="16.5" x14ac:dyDescent="0.25">
      <c r="A14" s="28" t="s">
        <v>17</v>
      </c>
      <c r="B14" s="28"/>
      <c r="C14" s="28"/>
      <c r="D14" s="28"/>
      <c r="E14" s="28"/>
    </row>
    <row r="15" spans="1:5" ht="15.75" x14ac:dyDescent="0.25">
      <c r="A15" s="10" t="s">
        <v>13</v>
      </c>
      <c r="B15" s="29" t="s">
        <v>14</v>
      </c>
      <c r="C15" s="7">
        <v>155.56</v>
      </c>
      <c r="D15" s="8">
        <v>0.2</v>
      </c>
      <c r="E15" s="7">
        <f t="shared" ref="E15" si="0">C15*1.2</f>
        <v>186.672</v>
      </c>
    </row>
    <row r="16" spans="1:5" ht="15.75" x14ac:dyDescent="0.25">
      <c r="A16" s="10" t="s">
        <v>15</v>
      </c>
      <c r="B16" s="29"/>
      <c r="C16" s="7">
        <v>155.56</v>
      </c>
      <c r="D16" s="8">
        <v>0</v>
      </c>
      <c r="E16" s="7">
        <f>C16</f>
        <v>155.56</v>
      </c>
    </row>
    <row r="17" spans="1:5" ht="16.5" x14ac:dyDescent="0.25">
      <c r="A17" s="28" t="s">
        <v>18</v>
      </c>
      <c r="B17" s="28"/>
      <c r="C17" s="28"/>
      <c r="D17" s="28"/>
      <c r="E17" s="28"/>
    </row>
    <row r="18" spans="1:5" ht="16.5" x14ac:dyDescent="0.25">
      <c r="A18" s="28" t="s">
        <v>19</v>
      </c>
      <c r="B18" s="28"/>
      <c r="C18" s="28"/>
      <c r="D18" s="28"/>
      <c r="E18" s="28"/>
    </row>
    <row r="19" spans="1:5" ht="15.75" x14ac:dyDescent="0.25">
      <c r="A19" s="11" t="s">
        <v>20</v>
      </c>
      <c r="B19" s="29" t="s">
        <v>21</v>
      </c>
      <c r="C19" s="4">
        <v>4</v>
      </c>
      <c r="D19" s="8">
        <v>0.2</v>
      </c>
      <c r="E19" s="7">
        <f t="shared" ref="E19:E27" si="1">C19*1.2</f>
        <v>4.8</v>
      </c>
    </row>
    <row r="20" spans="1:5" ht="15.75" x14ac:dyDescent="0.25">
      <c r="A20" s="10" t="s">
        <v>22</v>
      </c>
      <c r="B20" s="29"/>
      <c r="C20" s="7">
        <v>0.31</v>
      </c>
      <c r="D20" s="8">
        <v>0.2</v>
      </c>
      <c r="E20" s="7">
        <f t="shared" si="1"/>
        <v>0.372</v>
      </c>
    </row>
    <row r="21" spans="1:5" ht="15.75" x14ac:dyDescent="0.25">
      <c r="A21" s="11" t="s">
        <v>23</v>
      </c>
      <c r="B21" s="29" t="s">
        <v>21</v>
      </c>
      <c r="C21" s="4">
        <v>5.05</v>
      </c>
      <c r="D21" s="8">
        <v>0.2</v>
      </c>
      <c r="E21" s="7">
        <f t="shared" si="1"/>
        <v>6.06</v>
      </c>
    </row>
    <row r="22" spans="1:5" ht="15.75" x14ac:dyDescent="0.25">
      <c r="A22" s="10" t="s">
        <v>24</v>
      </c>
      <c r="B22" s="29"/>
      <c r="C22" s="7">
        <v>2.31</v>
      </c>
      <c r="D22" s="8">
        <v>0.2</v>
      </c>
      <c r="E22" s="7">
        <f t="shared" si="1"/>
        <v>2.7719999999999998</v>
      </c>
    </row>
    <row r="23" spans="1:5" ht="15.75" x14ac:dyDescent="0.25">
      <c r="A23" s="10" t="s">
        <v>25</v>
      </c>
      <c r="B23" s="29"/>
      <c r="C23" s="7">
        <v>2.74</v>
      </c>
      <c r="D23" s="8">
        <v>0.2</v>
      </c>
      <c r="E23" s="7">
        <f t="shared" si="1"/>
        <v>3.2880000000000003</v>
      </c>
    </row>
    <row r="24" spans="1:5" ht="15.75" x14ac:dyDescent="0.25">
      <c r="A24" s="11" t="s">
        <v>26</v>
      </c>
      <c r="B24" s="29" t="s">
        <v>27</v>
      </c>
      <c r="C24" s="4">
        <v>6.14</v>
      </c>
      <c r="D24" s="8">
        <v>0.2</v>
      </c>
      <c r="E24" s="7">
        <f t="shared" si="1"/>
        <v>7.3679999999999994</v>
      </c>
    </row>
    <row r="25" spans="1:5" ht="15.75" x14ac:dyDescent="0.25">
      <c r="A25" s="11" t="s">
        <v>28</v>
      </c>
      <c r="B25" s="29"/>
      <c r="C25" s="4">
        <v>7.63</v>
      </c>
      <c r="D25" s="8">
        <v>0.2</v>
      </c>
      <c r="E25" s="7">
        <f t="shared" si="1"/>
        <v>9.1559999999999988</v>
      </c>
    </row>
    <row r="26" spans="1:5" ht="15.75" x14ac:dyDescent="0.25">
      <c r="A26" s="10" t="s">
        <v>24</v>
      </c>
      <c r="B26" s="29"/>
      <c r="C26" s="7">
        <v>2.48</v>
      </c>
      <c r="D26" s="8">
        <v>0.2</v>
      </c>
      <c r="E26" s="7">
        <f t="shared" si="1"/>
        <v>2.976</v>
      </c>
    </row>
    <row r="27" spans="1:5" ht="15.75" x14ac:dyDescent="0.25">
      <c r="A27" s="10" t="s">
        <v>25</v>
      </c>
      <c r="B27" s="29"/>
      <c r="C27" s="7">
        <v>5.15</v>
      </c>
      <c r="D27" s="8">
        <v>0.2</v>
      </c>
      <c r="E27" s="7">
        <f t="shared" si="1"/>
        <v>6.1800000000000006</v>
      </c>
    </row>
    <row r="28" spans="1:5" ht="16.5" x14ac:dyDescent="0.25">
      <c r="A28" s="28" t="s">
        <v>29</v>
      </c>
      <c r="B28" s="28"/>
      <c r="C28" s="28"/>
      <c r="D28" s="28"/>
      <c r="E28" s="28"/>
    </row>
    <row r="29" spans="1:5" ht="15.75" x14ac:dyDescent="0.25">
      <c r="A29" s="11" t="s">
        <v>30</v>
      </c>
      <c r="B29" s="29" t="s">
        <v>21</v>
      </c>
      <c r="C29" s="4">
        <v>4.8099999999999996</v>
      </c>
      <c r="D29" s="8">
        <v>0</v>
      </c>
      <c r="E29" s="7">
        <f>C29</f>
        <v>4.8099999999999996</v>
      </c>
    </row>
    <row r="30" spans="1:5" ht="15.75" x14ac:dyDescent="0.25">
      <c r="A30" s="10" t="s">
        <v>24</v>
      </c>
      <c r="B30" s="29"/>
      <c r="C30" s="7">
        <v>1.8</v>
      </c>
      <c r="D30" s="8">
        <v>0</v>
      </c>
      <c r="E30" s="7">
        <f t="shared" ref="E30:E40" si="2">C30</f>
        <v>1.8</v>
      </c>
    </row>
    <row r="31" spans="1:5" ht="15.75" x14ac:dyDescent="0.25">
      <c r="A31" s="10" t="s">
        <v>25</v>
      </c>
      <c r="B31" s="29"/>
      <c r="C31" s="7">
        <v>3.01</v>
      </c>
      <c r="D31" s="8">
        <v>0</v>
      </c>
      <c r="E31" s="7">
        <f t="shared" si="2"/>
        <v>3.01</v>
      </c>
    </row>
    <row r="32" spans="1:5" ht="15.75" x14ac:dyDescent="0.25">
      <c r="A32" s="11" t="s">
        <v>31</v>
      </c>
      <c r="B32" s="29" t="s">
        <v>21</v>
      </c>
      <c r="C32" s="4">
        <v>5.55</v>
      </c>
      <c r="D32" s="8">
        <v>0</v>
      </c>
      <c r="E32" s="7">
        <f t="shared" si="2"/>
        <v>5.55</v>
      </c>
    </row>
    <row r="33" spans="1:5" ht="15.75" x14ac:dyDescent="0.25">
      <c r="A33" s="10" t="s">
        <v>24</v>
      </c>
      <c r="B33" s="29"/>
      <c r="C33" s="7">
        <v>2.81</v>
      </c>
      <c r="D33" s="8">
        <v>0</v>
      </c>
      <c r="E33" s="7">
        <f t="shared" si="2"/>
        <v>2.81</v>
      </c>
    </row>
    <row r="34" spans="1:5" ht="15.75" x14ac:dyDescent="0.25">
      <c r="A34" s="10" t="s">
        <v>25</v>
      </c>
      <c r="B34" s="29"/>
      <c r="C34" s="7">
        <v>2.74</v>
      </c>
      <c r="D34" s="8">
        <v>0</v>
      </c>
      <c r="E34" s="7">
        <f t="shared" si="2"/>
        <v>2.74</v>
      </c>
    </row>
    <row r="35" spans="1:5" ht="15.75" x14ac:dyDescent="0.25">
      <c r="A35" s="11" t="s">
        <v>157</v>
      </c>
      <c r="B35" s="29" t="s">
        <v>21</v>
      </c>
      <c r="C35" s="4">
        <v>6.64</v>
      </c>
      <c r="D35" s="8">
        <v>0</v>
      </c>
      <c r="E35" s="7">
        <f t="shared" si="2"/>
        <v>6.64</v>
      </c>
    </row>
    <row r="36" spans="1:5" ht="15.75" x14ac:dyDescent="0.25">
      <c r="A36" s="10" t="s">
        <v>24</v>
      </c>
      <c r="B36" s="29"/>
      <c r="C36" s="7">
        <v>2.95</v>
      </c>
      <c r="D36" s="8">
        <v>0</v>
      </c>
      <c r="E36" s="7">
        <f t="shared" si="2"/>
        <v>2.95</v>
      </c>
    </row>
    <row r="37" spans="1:5" ht="15.75" x14ac:dyDescent="0.25">
      <c r="A37" s="10" t="s">
        <v>25</v>
      </c>
      <c r="B37" s="29"/>
      <c r="C37" s="7">
        <v>3.69</v>
      </c>
      <c r="D37" s="8">
        <v>0</v>
      </c>
      <c r="E37" s="7">
        <f t="shared" si="2"/>
        <v>3.69</v>
      </c>
    </row>
    <row r="38" spans="1:5" ht="15.75" x14ac:dyDescent="0.25">
      <c r="A38" s="11" t="s">
        <v>28</v>
      </c>
      <c r="B38" s="29" t="s">
        <v>21</v>
      </c>
      <c r="C38" s="4">
        <v>8.1300000000000008</v>
      </c>
      <c r="D38" s="8">
        <v>0</v>
      </c>
      <c r="E38" s="7">
        <f t="shared" si="2"/>
        <v>8.1300000000000008</v>
      </c>
    </row>
    <row r="39" spans="1:5" ht="15.75" x14ac:dyDescent="0.25">
      <c r="A39" s="10" t="s">
        <v>24</v>
      </c>
      <c r="B39" s="29"/>
      <c r="C39" s="7">
        <v>2.98</v>
      </c>
      <c r="D39" s="8">
        <v>0</v>
      </c>
      <c r="E39" s="7">
        <f t="shared" si="2"/>
        <v>2.98</v>
      </c>
    </row>
    <row r="40" spans="1:5" ht="15.75" x14ac:dyDescent="0.25">
      <c r="A40" s="10" t="s">
        <v>25</v>
      </c>
      <c r="B40" s="29"/>
      <c r="C40" s="7">
        <v>5.15</v>
      </c>
      <c r="D40" s="8">
        <v>0</v>
      </c>
      <c r="E40" s="7">
        <f t="shared" si="2"/>
        <v>5.15</v>
      </c>
    </row>
    <row r="41" spans="1:5" ht="16.5" x14ac:dyDescent="0.25">
      <c r="A41" s="28" t="s">
        <v>32</v>
      </c>
      <c r="B41" s="28"/>
      <c r="C41" s="28"/>
      <c r="D41" s="28"/>
      <c r="E41" s="28"/>
    </row>
    <row r="42" spans="1:5" ht="15.75" x14ac:dyDescent="0.25">
      <c r="A42" s="10" t="s">
        <v>33</v>
      </c>
      <c r="B42" s="6" t="s">
        <v>34</v>
      </c>
      <c r="C42" s="7">
        <v>4412</v>
      </c>
      <c r="D42" s="8">
        <v>0.2</v>
      </c>
      <c r="E42" s="7">
        <f>C42*1.2</f>
        <v>5294.4</v>
      </c>
    </row>
    <row r="43" spans="1:5" ht="16.5" x14ac:dyDescent="0.25">
      <c r="A43" s="28" t="s">
        <v>35</v>
      </c>
      <c r="B43" s="28"/>
      <c r="C43" s="28"/>
      <c r="D43" s="28"/>
      <c r="E43" s="28"/>
    </row>
    <row r="44" spans="1:5" ht="15.75" x14ac:dyDescent="0.25">
      <c r="A44" s="10" t="s">
        <v>36</v>
      </c>
      <c r="B44" s="29" t="s">
        <v>34</v>
      </c>
      <c r="C44" s="7">
        <v>1796.3</v>
      </c>
      <c r="D44" s="8">
        <v>0.2</v>
      </c>
      <c r="E44" s="7">
        <f t="shared" ref="E44:E46" si="3">C44*1.2</f>
        <v>2155.56</v>
      </c>
    </row>
    <row r="45" spans="1:5" ht="15.75" x14ac:dyDescent="0.25">
      <c r="A45" s="10" t="s">
        <v>37</v>
      </c>
      <c r="B45" s="29"/>
      <c r="C45" s="7">
        <v>1796.3</v>
      </c>
      <c r="D45" s="8">
        <v>0.2</v>
      </c>
      <c r="E45" s="7">
        <f t="shared" si="3"/>
        <v>2155.56</v>
      </c>
    </row>
    <row r="46" spans="1:5" ht="15.75" x14ac:dyDescent="0.25">
      <c r="A46" s="10" t="s">
        <v>38</v>
      </c>
      <c r="B46" s="29"/>
      <c r="C46" s="7">
        <v>3011.5</v>
      </c>
      <c r="D46" s="8">
        <v>0.2</v>
      </c>
      <c r="E46" s="7">
        <f t="shared" si="3"/>
        <v>3613.7999999999997</v>
      </c>
    </row>
    <row r="47" spans="1:5" ht="16.5" x14ac:dyDescent="0.25">
      <c r="A47" s="28" t="s">
        <v>39</v>
      </c>
      <c r="B47" s="28"/>
      <c r="C47" s="28"/>
      <c r="D47" s="28"/>
      <c r="E47" s="28"/>
    </row>
    <row r="48" spans="1:5" ht="31.5" x14ac:dyDescent="0.25">
      <c r="A48" s="10" t="s">
        <v>40</v>
      </c>
      <c r="B48" s="6" t="s">
        <v>34</v>
      </c>
      <c r="C48" s="7">
        <v>1796.3</v>
      </c>
      <c r="D48" s="8">
        <v>0.2</v>
      </c>
      <c r="E48" s="7">
        <f>C48*1.2</f>
        <v>2155.56</v>
      </c>
    </row>
    <row r="49" spans="1:9" ht="15.75" x14ac:dyDescent="0.25">
      <c r="A49" s="10" t="s">
        <v>41</v>
      </c>
      <c r="B49" s="6" t="s">
        <v>42</v>
      </c>
      <c r="C49" s="7">
        <v>190</v>
      </c>
      <c r="D49" s="9" t="s">
        <v>9</v>
      </c>
      <c r="E49" s="4"/>
    </row>
    <row r="50" spans="1:9" ht="16.5" x14ac:dyDescent="0.25">
      <c r="A50" s="28" t="s">
        <v>43</v>
      </c>
      <c r="B50" s="28"/>
      <c r="C50" s="28"/>
      <c r="D50" s="28"/>
      <c r="E50" s="28"/>
    </row>
    <row r="51" spans="1:9" ht="16.5" x14ac:dyDescent="0.25">
      <c r="A51" s="28" t="s">
        <v>44</v>
      </c>
      <c r="B51" s="28"/>
      <c r="C51" s="28"/>
      <c r="D51" s="28"/>
      <c r="E51" s="28"/>
    </row>
    <row r="52" spans="1:9" ht="78.75" x14ac:dyDescent="0.25">
      <c r="A52" s="16" t="s">
        <v>171</v>
      </c>
      <c r="B52" s="29" t="s">
        <v>45</v>
      </c>
      <c r="C52" s="7">
        <v>3180</v>
      </c>
      <c r="D52" s="8">
        <v>0.2</v>
      </c>
      <c r="E52" s="7">
        <f t="shared" ref="E52:E57" si="4">C52*1.2</f>
        <v>3816</v>
      </c>
    </row>
    <row r="53" spans="1:9" ht="204.75" x14ac:dyDescent="0.25">
      <c r="A53" s="16" t="s">
        <v>178</v>
      </c>
      <c r="B53" s="29"/>
      <c r="C53" s="7">
        <v>4380</v>
      </c>
      <c r="D53" s="8">
        <v>0.2</v>
      </c>
      <c r="E53" s="7">
        <f t="shared" si="4"/>
        <v>5256</v>
      </c>
    </row>
    <row r="54" spans="1:9" ht="213.75" customHeight="1" x14ac:dyDescent="0.25">
      <c r="A54" s="16" t="s">
        <v>180</v>
      </c>
      <c r="B54" s="29"/>
      <c r="C54" s="7">
        <v>4284</v>
      </c>
      <c r="D54" s="8">
        <v>0.2</v>
      </c>
      <c r="E54" s="7">
        <f t="shared" si="4"/>
        <v>5140.8</v>
      </c>
    </row>
    <row r="55" spans="1:9" ht="94.5" x14ac:dyDescent="0.25">
      <c r="A55" s="16" t="s">
        <v>173</v>
      </c>
      <c r="B55" s="29"/>
      <c r="C55" s="7">
        <v>6720</v>
      </c>
      <c r="D55" s="8">
        <v>0.2</v>
      </c>
      <c r="E55" s="7">
        <f t="shared" si="4"/>
        <v>8064</v>
      </c>
    </row>
    <row r="56" spans="1:9" ht="15.75" x14ac:dyDescent="0.25">
      <c r="A56" s="10" t="s">
        <v>46</v>
      </c>
      <c r="B56" s="29"/>
      <c r="C56" s="7">
        <v>3180</v>
      </c>
      <c r="D56" s="8">
        <v>0.2</v>
      </c>
      <c r="E56" s="7">
        <f t="shared" si="4"/>
        <v>3816</v>
      </c>
    </row>
    <row r="57" spans="1:9" ht="15.75" x14ac:dyDescent="0.25">
      <c r="A57" s="10" t="s">
        <v>47</v>
      </c>
      <c r="B57" s="29"/>
      <c r="C57" s="7">
        <v>3600</v>
      </c>
      <c r="D57" s="8">
        <v>0.2</v>
      </c>
      <c r="E57" s="7">
        <f t="shared" si="4"/>
        <v>4320</v>
      </c>
    </row>
    <row r="58" spans="1:9" ht="16.5" x14ac:dyDescent="0.25">
      <c r="A58" s="28" t="s">
        <v>48</v>
      </c>
      <c r="B58" s="28"/>
      <c r="C58" s="28"/>
      <c r="D58" s="28"/>
      <c r="E58" s="28"/>
    </row>
    <row r="59" spans="1:9" ht="90.75" customHeight="1" x14ac:dyDescent="0.25">
      <c r="A59" s="16" t="s">
        <v>170</v>
      </c>
      <c r="B59" s="29" t="s">
        <v>49</v>
      </c>
      <c r="C59" s="7">
        <v>3876.31</v>
      </c>
      <c r="D59" s="8">
        <v>0.2</v>
      </c>
      <c r="E59" s="7">
        <f t="shared" ref="E59:E65" si="5">C59*1.2</f>
        <v>4651.5720000000001</v>
      </c>
    </row>
    <row r="60" spans="1:9" ht="78.75" x14ac:dyDescent="0.25">
      <c r="A60" s="16" t="s">
        <v>171</v>
      </c>
      <c r="B60" s="29"/>
      <c r="C60" s="7">
        <v>3876.31</v>
      </c>
      <c r="D60" s="8">
        <v>0.2</v>
      </c>
      <c r="E60" s="7">
        <f t="shared" si="5"/>
        <v>4651.5720000000001</v>
      </c>
    </row>
    <row r="61" spans="1:9" ht="204.75" x14ac:dyDescent="0.25">
      <c r="A61" s="16" t="s">
        <v>178</v>
      </c>
      <c r="B61" s="29"/>
      <c r="C61" s="7">
        <v>4570.37</v>
      </c>
      <c r="D61" s="8">
        <v>0.2</v>
      </c>
      <c r="E61" s="7">
        <f t="shared" si="5"/>
        <v>5484.4439999999995</v>
      </c>
    </row>
    <row r="62" spans="1:9" ht="216" customHeight="1" x14ac:dyDescent="0.25">
      <c r="A62" s="16" t="s">
        <v>180</v>
      </c>
      <c r="B62" s="29"/>
      <c r="C62" s="7">
        <v>6211.3</v>
      </c>
      <c r="D62" s="8">
        <v>0.2</v>
      </c>
      <c r="E62" s="7">
        <f t="shared" si="5"/>
        <v>7453.5599999999995</v>
      </c>
      <c r="I62" s="21"/>
    </row>
    <row r="63" spans="1:9" ht="94.5" x14ac:dyDescent="0.25">
      <c r="A63" s="16" t="s">
        <v>173</v>
      </c>
      <c r="B63" s="29"/>
      <c r="C63" s="7">
        <v>8015.85</v>
      </c>
      <c r="D63" s="8">
        <v>0.2</v>
      </c>
      <c r="E63" s="7">
        <f t="shared" si="5"/>
        <v>9619.02</v>
      </c>
      <c r="G63" s="15"/>
    </row>
    <row r="64" spans="1:9" ht="15.75" x14ac:dyDescent="0.25">
      <c r="A64" s="10" t="s">
        <v>50</v>
      </c>
      <c r="B64" s="6" t="s">
        <v>51</v>
      </c>
      <c r="C64" s="7">
        <v>1344</v>
      </c>
      <c r="D64" s="8">
        <v>0.2</v>
      </c>
      <c r="E64" s="7">
        <f t="shared" si="5"/>
        <v>1612.8</v>
      </c>
      <c r="G64" s="15"/>
    </row>
    <row r="65" spans="1:13" ht="15.75" x14ac:dyDescent="0.25">
      <c r="A65" s="10" t="s">
        <v>163</v>
      </c>
      <c r="B65" s="6" t="s">
        <v>164</v>
      </c>
      <c r="C65" s="7">
        <v>1225.4000000000001</v>
      </c>
      <c r="D65" s="8">
        <v>0.2</v>
      </c>
      <c r="E65" s="7">
        <f t="shared" si="5"/>
        <v>1470.48</v>
      </c>
      <c r="G65" s="15"/>
      <c r="H65" s="17"/>
      <c r="I65" s="15"/>
      <c r="J65" s="15"/>
      <c r="K65" s="18"/>
      <c r="L65" s="15"/>
      <c r="M65" s="15"/>
    </row>
    <row r="66" spans="1:13" ht="16.5" x14ac:dyDescent="0.25">
      <c r="A66" s="28" t="s">
        <v>52</v>
      </c>
      <c r="B66" s="28"/>
      <c r="C66" s="28"/>
      <c r="D66" s="28"/>
      <c r="E66" s="28"/>
      <c r="H66" s="17"/>
      <c r="I66" s="15"/>
      <c r="J66" s="15"/>
      <c r="K66" s="18"/>
      <c r="M66" s="15"/>
    </row>
    <row r="67" spans="1:13" ht="15.75" x14ac:dyDescent="0.25">
      <c r="A67" s="10" t="s">
        <v>53</v>
      </c>
      <c r="B67" s="29" t="s">
        <v>49</v>
      </c>
      <c r="C67" s="7">
        <v>604.79999999999995</v>
      </c>
      <c r="D67" s="8">
        <v>0.2</v>
      </c>
      <c r="E67" s="7">
        <f t="shared" ref="E67:E82" si="6">C67*1.2</f>
        <v>725.75999999999988</v>
      </c>
      <c r="H67" s="17"/>
      <c r="I67" s="15"/>
      <c r="J67" s="15"/>
      <c r="K67" s="18"/>
      <c r="M67" s="15"/>
    </row>
    <row r="68" spans="1:13" ht="15.75" x14ac:dyDescent="0.25">
      <c r="A68" s="10" t="s">
        <v>54</v>
      </c>
      <c r="B68" s="29"/>
      <c r="C68" s="7">
        <v>2150.4</v>
      </c>
      <c r="D68" s="8">
        <v>0.2</v>
      </c>
      <c r="E68" s="7">
        <f t="shared" si="6"/>
        <v>2580.48</v>
      </c>
      <c r="H68" s="17"/>
      <c r="I68" s="15"/>
      <c r="J68" s="15"/>
      <c r="K68" s="18"/>
      <c r="L68" s="20"/>
      <c r="M68" s="15"/>
    </row>
    <row r="69" spans="1:13" ht="15.75" x14ac:dyDescent="0.25">
      <c r="A69" s="10" t="s">
        <v>55</v>
      </c>
      <c r="B69" s="29"/>
      <c r="C69" s="7">
        <v>1599.36</v>
      </c>
      <c r="D69" s="8">
        <v>0.2</v>
      </c>
      <c r="E69" s="7">
        <f t="shared" si="6"/>
        <v>1919.2319999999997</v>
      </c>
      <c r="H69" s="17"/>
      <c r="I69" s="15"/>
      <c r="J69" s="15"/>
      <c r="K69" s="18"/>
      <c r="L69" s="20"/>
    </row>
    <row r="70" spans="1:13" ht="78.75" x14ac:dyDescent="0.25">
      <c r="A70" s="10" t="s">
        <v>177</v>
      </c>
      <c r="B70" s="29"/>
      <c r="C70" s="7">
        <v>1612.8</v>
      </c>
      <c r="D70" s="8">
        <v>0.2</v>
      </c>
      <c r="E70" s="7">
        <f t="shared" si="6"/>
        <v>1935.36</v>
      </c>
      <c r="H70" s="17"/>
      <c r="I70" s="15"/>
      <c r="J70" s="15"/>
      <c r="K70" s="18"/>
      <c r="L70" s="20"/>
    </row>
    <row r="71" spans="1:13" ht="15.75" x14ac:dyDescent="0.25">
      <c r="A71" s="10" t="s">
        <v>56</v>
      </c>
      <c r="B71" s="29"/>
      <c r="C71" s="7">
        <v>2284.8000000000002</v>
      </c>
      <c r="D71" s="8">
        <v>0.2</v>
      </c>
      <c r="E71" s="7">
        <f t="shared" si="6"/>
        <v>2741.76</v>
      </c>
      <c r="H71" s="17"/>
      <c r="I71" s="15"/>
      <c r="J71" s="15"/>
      <c r="K71" s="18"/>
      <c r="L71" s="15"/>
      <c r="M71" s="15"/>
    </row>
    <row r="72" spans="1:13" ht="141.75" x14ac:dyDescent="0.25">
      <c r="A72" s="10" t="s">
        <v>179</v>
      </c>
      <c r="B72" s="29"/>
      <c r="C72" s="7">
        <v>2688</v>
      </c>
      <c r="D72" s="8">
        <v>0.2</v>
      </c>
      <c r="E72" s="7">
        <f t="shared" si="6"/>
        <v>3225.6</v>
      </c>
      <c r="H72" s="17"/>
      <c r="I72" s="15"/>
      <c r="J72" s="15"/>
      <c r="K72" s="18"/>
      <c r="L72" s="15"/>
      <c r="M72" s="15"/>
    </row>
    <row r="73" spans="1:13" ht="15.75" x14ac:dyDescent="0.25">
      <c r="A73" s="10" t="s">
        <v>57</v>
      </c>
      <c r="B73" s="29"/>
      <c r="C73" s="7">
        <v>4166.3999999999996</v>
      </c>
      <c r="D73" s="8">
        <v>0.2</v>
      </c>
      <c r="E73" s="7">
        <f t="shared" si="6"/>
        <v>4999.6799999999994</v>
      </c>
      <c r="H73" s="17"/>
      <c r="I73" s="15"/>
      <c r="J73" s="15"/>
      <c r="K73" s="18"/>
      <c r="L73" s="15"/>
      <c r="M73" s="15"/>
    </row>
    <row r="74" spans="1:13" ht="63" x14ac:dyDescent="0.25">
      <c r="A74" s="10" t="s">
        <v>176</v>
      </c>
      <c r="B74" s="29"/>
      <c r="C74" s="7">
        <v>4704</v>
      </c>
      <c r="D74" s="8">
        <v>0.2</v>
      </c>
      <c r="E74" s="7">
        <f t="shared" si="6"/>
        <v>5644.8</v>
      </c>
      <c r="G74" s="15"/>
      <c r="H74" s="17"/>
      <c r="I74" s="15"/>
      <c r="J74" s="15"/>
      <c r="K74" s="18"/>
      <c r="L74" s="15"/>
      <c r="M74" s="15"/>
    </row>
    <row r="75" spans="1:13" ht="31.5" x14ac:dyDescent="0.25">
      <c r="A75" s="10" t="s">
        <v>181</v>
      </c>
      <c r="B75" s="29"/>
      <c r="C75" s="7">
        <v>6988.8</v>
      </c>
      <c r="D75" s="8">
        <v>0.2</v>
      </c>
      <c r="E75" s="7">
        <f t="shared" si="6"/>
        <v>8386.56</v>
      </c>
      <c r="G75" s="15"/>
      <c r="H75" s="17"/>
      <c r="I75" s="15"/>
      <c r="J75" s="15"/>
      <c r="K75" s="18"/>
      <c r="L75" s="15"/>
      <c r="M75" s="15"/>
    </row>
    <row r="76" spans="1:13" ht="15.75" x14ac:dyDescent="0.25">
      <c r="A76" s="10" t="s">
        <v>175</v>
      </c>
      <c r="B76" s="29"/>
      <c r="C76" s="7">
        <v>7392</v>
      </c>
      <c r="D76" s="8">
        <v>0.2</v>
      </c>
      <c r="E76" s="7">
        <f t="shared" si="6"/>
        <v>8870.4</v>
      </c>
      <c r="H76" s="17"/>
      <c r="I76" s="15"/>
      <c r="J76" s="15"/>
      <c r="K76" s="18"/>
      <c r="L76" s="15"/>
      <c r="M76" s="15"/>
    </row>
    <row r="77" spans="1:13" ht="31.5" x14ac:dyDescent="0.25">
      <c r="A77" s="10" t="s">
        <v>174</v>
      </c>
      <c r="B77" s="29"/>
      <c r="C77" s="7">
        <v>8736</v>
      </c>
      <c r="D77" s="8">
        <v>0.2</v>
      </c>
      <c r="E77" s="7">
        <f t="shared" si="6"/>
        <v>10483.199999999999</v>
      </c>
      <c r="G77" s="15"/>
      <c r="H77" s="17"/>
      <c r="I77" s="15"/>
      <c r="J77" s="15"/>
      <c r="K77" s="18"/>
      <c r="L77" s="15"/>
      <c r="M77" s="15"/>
    </row>
    <row r="78" spans="1:13" ht="15.75" x14ac:dyDescent="0.25">
      <c r="A78" s="10" t="s">
        <v>58</v>
      </c>
      <c r="B78" s="29"/>
      <c r="C78" s="7">
        <v>10080</v>
      </c>
      <c r="D78" s="8">
        <v>0.2</v>
      </c>
      <c r="E78" s="7">
        <f t="shared" si="6"/>
        <v>12096</v>
      </c>
      <c r="G78" s="15"/>
      <c r="H78" s="17"/>
      <c r="I78" s="15"/>
      <c r="J78" s="15"/>
      <c r="K78" s="18"/>
      <c r="L78" s="15"/>
      <c r="M78" s="15"/>
    </row>
    <row r="79" spans="1:13" ht="15.75" x14ac:dyDescent="0.25">
      <c r="A79" s="10" t="s">
        <v>59</v>
      </c>
      <c r="B79" s="29"/>
      <c r="C79" s="7">
        <v>1612.8</v>
      </c>
      <c r="D79" s="8">
        <v>0.2</v>
      </c>
      <c r="E79" s="7">
        <f t="shared" si="6"/>
        <v>1935.36</v>
      </c>
      <c r="G79" s="15"/>
      <c r="H79" s="17"/>
      <c r="I79" s="15"/>
      <c r="J79" s="15"/>
      <c r="K79" s="18"/>
      <c r="L79" s="15"/>
      <c r="M79" s="15"/>
    </row>
    <row r="80" spans="1:13" ht="15.75" x14ac:dyDescent="0.25">
      <c r="A80" s="10" t="s">
        <v>60</v>
      </c>
      <c r="B80" s="29"/>
      <c r="C80" s="7">
        <v>2688</v>
      </c>
      <c r="D80" s="8">
        <v>0.2</v>
      </c>
      <c r="E80" s="7">
        <f t="shared" si="6"/>
        <v>3225.6</v>
      </c>
      <c r="H80" s="17"/>
      <c r="I80" s="15"/>
      <c r="J80" s="15"/>
      <c r="K80" s="18"/>
      <c r="L80" s="15"/>
      <c r="M80" s="15"/>
    </row>
    <row r="81" spans="1:13" ht="15.75" x14ac:dyDescent="0.25">
      <c r="A81" s="10" t="s">
        <v>61</v>
      </c>
      <c r="B81" s="29"/>
      <c r="C81" s="7">
        <v>4704</v>
      </c>
      <c r="D81" s="8">
        <v>0.2</v>
      </c>
      <c r="E81" s="7">
        <f t="shared" si="6"/>
        <v>5644.8</v>
      </c>
      <c r="H81" s="17"/>
      <c r="I81" s="15"/>
      <c r="J81" s="15"/>
      <c r="K81" s="18"/>
      <c r="L81" s="15"/>
      <c r="M81" s="15"/>
    </row>
    <row r="82" spans="1:13" ht="15.75" x14ac:dyDescent="0.25">
      <c r="A82" s="10" t="s">
        <v>62</v>
      </c>
      <c r="B82" s="29"/>
      <c r="C82" s="7">
        <v>8736</v>
      </c>
      <c r="D82" s="8">
        <v>0.2</v>
      </c>
      <c r="E82" s="7">
        <f t="shared" si="6"/>
        <v>10483.199999999999</v>
      </c>
      <c r="H82" s="17"/>
      <c r="I82" s="15"/>
      <c r="J82" s="15"/>
      <c r="K82" s="18"/>
      <c r="L82" s="15"/>
      <c r="M82" s="15"/>
    </row>
    <row r="83" spans="1:13" ht="16.5" x14ac:dyDescent="0.25">
      <c r="A83" s="28" t="s">
        <v>63</v>
      </c>
      <c r="B83" s="28"/>
      <c r="C83" s="28"/>
      <c r="D83" s="28"/>
      <c r="E83" s="28"/>
      <c r="H83" s="15"/>
      <c r="I83" s="15"/>
      <c r="K83" s="18"/>
      <c r="L83" s="15"/>
      <c r="M83" s="15"/>
    </row>
    <row r="84" spans="1:13" ht="78.75" x14ac:dyDescent="0.25">
      <c r="A84" s="16" t="s">
        <v>171</v>
      </c>
      <c r="B84" s="29" t="s">
        <v>49</v>
      </c>
      <c r="C84" s="7">
        <v>3450</v>
      </c>
      <c r="D84" s="8">
        <v>0.2</v>
      </c>
      <c r="E84" s="7">
        <f t="shared" ref="E84:E87" si="7">C84*1.2</f>
        <v>4140</v>
      </c>
      <c r="I84" s="19"/>
      <c r="J84" s="15"/>
      <c r="L84" s="18"/>
    </row>
    <row r="85" spans="1:13" ht="215.25" customHeight="1" x14ac:dyDescent="0.25">
      <c r="A85" s="16" t="s">
        <v>178</v>
      </c>
      <c r="B85" s="29"/>
      <c r="C85" s="7">
        <v>3450</v>
      </c>
      <c r="D85" s="8">
        <v>0.2</v>
      </c>
      <c r="E85" s="7">
        <f t="shared" si="7"/>
        <v>4140</v>
      </c>
    </row>
    <row r="86" spans="1:13" ht="213.75" customHeight="1" x14ac:dyDescent="0.25">
      <c r="A86" s="16" t="s">
        <v>180</v>
      </c>
      <c r="B86" s="29"/>
      <c r="C86" s="7">
        <v>3450</v>
      </c>
      <c r="D86" s="8">
        <v>0.2</v>
      </c>
      <c r="E86" s="7">
        <f t="shared" si="7"/>
        <v>4140</v>
      </c>
      <c r="G86" s="15"/>
    </row>
    <row r="87" spans="1:13" ht="94.5" x14ac:dyDescent="0.25">
      <c r="A87" s="16" t="s">
        <v>173</v>
      </c>
      <c r="B87" s="29"/>
      <c r="C87" s="7">
        <v>5250</v>
      </c>
      <c r="D87" s="8">
        <v>0.2</v>
      </c>
      <c r="E87" s="7">
        <f t="shared" si="7"/>
        <v>6300</v>
      </c>
      <c r="G87" s="15"/>
      <c r="I87" s="17"/>
      <c r="J87" s="15"/>
      <c r="K87" s="15"/>
      <c r="L87" s="2"/>
      <c r="M87" s="15"/>
    </row>
    <row r="88" spans="1:13" ht="16.5" x14ac:dyDescent="0.25">
      <c r="A88" s="28" t="s">
        <v>64</v>
      </c>
      <c r="B88" s="28"/>
      <c r="C88" s="28"/>
      <c r="D88" s="28"/>
      <c r="E88" s="28"/>
      <c r="I88" s="17"/>
      <c r="J88" s="15"/>
      <c r="K88" s="15"/>
      <c r="L88" s="2"/>
      <c r="M88" s="15"/>
    </row>
    <row r="89" spans="1:13" ht="78.75" x14ac:dyDescent="0.25">
      <c r="A89" s="16" t="s">
        <v>171</v>
      </c>
      <c r="B89" s="29" t="s">
        <v>49</v>
      </c>
      <c r="C89" s="7">
        <v>1950</v>
      </c>
      <c r="D89" s="8">
        <v>0.2</v>
      </c>
      <c r="E89" s="7">
        <f t="shared" ref="E89:E92" si="8">C89*1.2</f>
        <v>2340</v>
      </c>
      <c r="G89" s="15"/>
      <c r="I89" s="17"/>
      <c r="J89" s="15"/>
      <c r="K89" s="15"/>
      <c r="L89" s="18"/>
      <c r="M89" s="15"/>
    </row>
    <row r="90" spans="1:13" ht="204.75" x14ac:dyDescent="0.25">
      <c r="A90" s="16" t="s">
        <v>178</v>
      </c>
      <c r="B90" s="29"/>
      <c r="C90" s="7">
        <v>1950</v>
      </c>
      <c r="D90" s="8">
        <v>0.2</v>
      </c>
      <c r="E90" s="7">
        <f t="shared" si="8"/>
        <v>2340</v>
      </c>
      <c r="I90" s="17"/>
      <c r="J90" s="15"/>
      <c r="K90" s="15"/>
      <c r="L90" s="18"/>
      <c r="M90" s="15"/>
    </row>
    <row r="91" spans="1:13" ht="216" customHeight="1" x14ac:dyDescent="0.25">
      <c r="A91" s="16" t="s">
        <v>180</v>
      </c>
      <c r="B91" s="29"/>
      <c r="C91" s="7">
        <v>1950</v>
      </c>
      <c r="D91" s="8">
        <v>0.2</v>
      </c>
      <c r="E91" s="7">
        <f t="shared" si="8"/>
        <v>2340</v>
      </c>
      <c r="G91" s="15"/>
      <c r="I91" s="17"/>
      <c r="J91" s="15"/>
      <c r="K91" s="15"/>
      <c r="L91" s="18"/>
      <c r="M91" s="15"/>
    </row>
    <row r="92" spans="1:13" ht="106.5" customHeight="1" x14ac:dyDescent="0.25">
      <c r="A92" s="16" t="s">
        <v>173</v>
      </c>
      <c r="B92" s="29"/>
      <c r="C92" s="7">
        <v>3450</v>
      </c>
      <c r="D92" s="8">
        <v>0.2</v>
      </c>
      <c r="E92" s="7">
        <f t="shared" si="8"/>
        <v>4140</v>
      </c>
      <c r="I92" s="17"/>
      <c r="J92" s="15"/>
      <c r="K92" s="15"/>
      <c r="L92" s="18"/>
      <c r="M92" s="15"/>
    </row>
    <row r="93" spans="1:13" ht="16.5" x14ac:dyDescent="0.25">
      <c r="A93" s="28" t="s">
        <v>172</v>
      </c>
      <c r="B93" s="28"/>
      <c r="C93" s="28"/>
      <c r="D93" s="28"/>
      <c r="E93" s="28"/>
      <c r="I93" s="17"/>
      <c r="J93" s="15"/>
      <c r="K93" s="15"/>
      <c r="L93" s="18"/>
      <c r="M93" s="15"/>
    </row>
    <row r="94" spans="1:13" ht="78.75" x14ac:dyDescent="0.25">
      <c r="A94" s="16" t="s">
        <v>171</v>
      </c>
      <c r="B94" s="29" t="s">
        <v>49</v>
      </c>
      <c r="C94" s="7">
        <v>1783.35</v>
      </c>
      <c r="D94" s="8">
        <v>0.2</v>
      </c>
      <c r="E94" s="7">
        <f t="shared" ref="E94:E97" si="9">C94*1.2</f>
        <v>2140.02</v>
      </c>
      <c r="I94" s="17"/>
      <c r="J94" s="15"/>
      <c r="K94" s="15"/>
      <c r="L94" s="18"/>
      <c r="M94" s="15"/>
    </row>
    <row r="95" spans="1:13" ht="204.75" x14ac:dyDescent="0.25">
      <c r="A95" s="16" t="s">
        <v>178</v>
      </c>
      <c r="B95" s="29"/>
      <c r="C95" s="7">
        <v>2050.85</v>
      </c>
      <c r="D95" s="8">
        <v>0.2</v>
      </c>
      <c r="E95" s="7">
        <f t="shared" si="9"/>
        <v>2461.02</v>
      </c>
      <c r="I95" s="17"/>
      <c r="J95" s="15"/>
      <c r="K95" s="15"/>
      <c r="L95" s="18"/>
      <c r="M95" s="15"/>
    </row>
    <row r="96" spans="1:13" ht="204.75" x14ac:dyDescent="0.25">
      <c r="A96" s="16" t="s">
        <v>180</v>
      </c>
      <c r="B96" s="29"/>
      <c r="C96" s="7">
        <v>2358.48</v>
      </c>
      <c r="D96" s="8">
        <v>0.2</v>
      </c>
      <c r="E96" s="7">
        <f t="shared" si="9"/>
        <v>2830.1759999999999</v>
      </c>
      <c r="I96" s="17"/>
      <c r="J96" s="15"/>
      <c r="K96" s="15"/>
      <c r="L96" s="18"/>
      <c r="M96" s="15"/>
    </row>
    <row r="97" spans="1:13" ht="94.5" x14ac:dyDescent="0.25">
      <c r="A97" s="16" t="s">
        <v>173</v>
      </c>
      <c r="B97" s="29"/>
      <c r="C97" s="7">
        <v>2712.24</v>
      </c>
      <c r="D97" s="8">
        <v>0.2</v>
      </c>
      <c r="E97" s="7">
        <f t="shared" si="9"/>
        <v>3254.6879999999996</v>
      </c>
      <c r="I97" s="17"/>
      <c r="J97" s="15"/>
      <c r="K97" s="15"/>
      <c r="L97" s="18"/>
      <c r="M97" s="15"/>
    </row>
    <row r="98" spans="1:13" ht="16.5" x14ac:dyDescent="0.25">
      <c r="A98" s="28" t="s">
        <v>65</v>
      </c>
      <c r="B98" s="28"/>
      <c r="C98" s="28"/>
      <c r="D98" s="28"/>
      <c r="E98" s="28"/>
      <c r="I98" s="19"/>
      <c r="J98" s="15"/>
      <c r="L98" s="18"/>
    </row>
    <row r="99" spans="1:13" ht="15.75" x14ac:dyDescent="0.25">
      <c r="A99" s="30" t="s">
        <v>66</v>
      </c>
      <c r="B99" s="30"/>
      <c r="C99" s="30"/>
      <c r="D99" s="30"/>
      <c r="E99" s="30"/>
    </row>
    <row r="100" spans="1:13" ht="78.75" x14ac:dyDescent="0.25">
      <c r="A100" s="16" t="s">
        <v>171</v>
      </c>
      <c r="B100" s="29" t="s">
        <v>67</v>
      </c>
      <c r="C100" s="7">
        <v>10350</v>
      </c>
      <c r="D100" s="8">
        <v>0.2</v>
      </c>
      <c r="E100" s="7">
        <f t="shared" ref="E100:E104" si="10">C100*1.2</f>
        <v>12420</v>
      </c>
    </row>
    <row r="101" spans="1:13" ht="204.75" x14ac:dyDescent="0.25">
      <c r="A101" s="16" t="s">
        <v>178</v>
      </c>
      <c r="B101" s="29"/>
      <c r="C101" s="7">
        <v>14145</v>
      </c>
      <c r="D101" s="8">
        <v>0.2</v>
      </c>
      <c r="E101" s="7">
        <f t="shared" si="10"/>
        <v>16974</v>
      </c>
    </row>
    <row r="102" spans="1:13" ht="214.5" customHeight="1" x14ac:dyDescent="0.25">
      <c r="A102" s="16" t="s">
        <v>180</v>
      </c>
      <c r="B102" s="29"/>
      <c r="C102" s="7">
        <v>17940</v>
      </c>
      <c r="D102" s="8">
        <v>0.2</v>
      </c>
      <c r="E102" s="7">
        <f t="shared" si="10"/>
        <v>21528</v>
      </c>
      <c r="G102" s="15"/>
    </row>
    <row r="103" spans="1:13" ht="94.5" x14ac:dyDescent="0.25">
      <c r="A103" s="16" t="s">
        <v>173</v>
      </c>
      <c r="B103" s="29"/>
      <c r="C103" s="7">
        <v>21735</v>
      </c>
      <c r="D103" s="8">
        <v>0.2</v>
      </c>
      <c r="E103" s="7">
        <f t="shared" si="10"/>
        <v>26082</v>
      </c>
      <c r="G103" s="15"/>
    </row>
    <row r="104" spans="1:13" ht="15.75" x14ac:dyDescent="0.25">
      <c r="A104" s="33" t="s">
        <v>68</v>
      </c>
      <c r="B104" s="33"/>
      <c r="C104" s="33"/>
      <c r="D104" s="12"/>
      <c r="E104" s="7">
        <f t="shared" si="10"/>
        <v>0</v>
      </c>
    </row>
    <row r="105" spans="1:13" ht="15.75" x14ac:dyDescent="0.25">
      <c r="A105" s="30" t="s">
        <v>69</v>
      </c>
      <c r="B105" s="30"/>
      <c r="C105" s="30"/>
      <c r="D105" s="30"/>
      <c r="E105" s="30"/>
      <c r="G105" s="15"/>
    </row>
    <row r="106" spans="1:13" ht="78.75" x14ac:dyDescent="0.25">
      <c r="A106" s="16" t="s">
        <v>171</v>
      </c>
      <c r="B106" s="29" t="s">
        <v>67</v>
      </c>
      <c r="C106" s="7">
        <v>1600</v>
      </c>
      <c r="D106" s="8">
        <v>0.2</v>
      </c>
      <c r="E106" s="7">
        <f t="shared" ref="E106:E109" si="11">C106*1.2</f>
        <v>1920</v>
      </c>
    </row>
    <row r="107" spans="1:13" ht="204.75" x14ac:dyDescent="0.25">
      <c r="A107" s="16" t="s">
        <v>178</v>
      </c>
      <c r="B107" s="29"/>
      <c r="C107" s="7">
        <v>4300</v>
      </c>
      <c r="D107" s="8">
        <v>0.2</v>
      </c>
      <c r="E107" s="7">
        <f t="shared" si="11"/>
        <v>5160</v>
      </c>
    </row>
    <row r="108" spans="1:13" ht="218.25" customHeight="1" x14ac:dyDescent="0.25">
      <c r="A108" s="16" t="s">
        <v>180</v>
      </c>
      <c r="B108" s="29"/>
      <c r="C108" s="7">
        <v>4700</v>
      </c>
      <c r="D108" s="8">
        <v>0.2</v>
      </c>
      <c r="E108" s="7">
        <f t="shared" si="11"/>
        <v>5640</v>
      </c>
    </row>
    <row r="109" spans="1:13" ht="108" customHeight="1" x14ac:dyDescent="0.25">
      <c r="A109" s="16" t="s">
        <v>173</v>
      </c>
      <c r="B109" s="29"/>
      <c r="C109" s="7">
        <v>6050</v>
      </c>
      <c r="D109" s="8">
        <v>0.2</v>
      </c>
      <c r="E109" s="7">
        <f t="shared" si="11"/>
        <v>7260</v>
      </c>
    </row>
    <row r="110" spans="1:13" ht="15.75" x14ac:dyDescent="0.25">
      <c r="A110" s="31" t="s">
        <v>68</v>
      </c>
      <c r="B110" s="31"/>
      <c r="C110" s="31"/>
      <c r="D110" s="31"/>
      <c r="E110" s="31"/>
    </row>
    <row r="111" spans="1:13" ht="15.75" x14ac:dyDescent="0.25">
      <c r="A111" s="30" t="s">
        <v>70</v>
      </c>
      <c r="B111" s="30"/>
      <c r="C111" s="30"/>
      <c r="D111" s="30"/>
      <c r="E111" s="30"/>
    </row>
    <row r="112" spans="1:13" ht="90" customHeight="1" x14ac:dyDescent="0.25">
      <c r="A112" s="16" t="s">
        <v>171</v>
      </c>
      <c r="B112" s="29" t="s">
        <v>67</v>
      </c>
      <c r="C112" s="7">
        <v>2100</v>
      </c>
      <c r="D112" s="8">
        <v>0.2</v>
      </c>
      <c r="E112" s="7">
        <f t="shared" ref="E112:E121" si="12">C112*1.2</f>
        <v>2520</v>
      </c>
    </row>
    <row r="113" spans="1:5" ht="204.75" x14ac:dyDescent="0.25">
      <c r="A113" s="16" t="s">
        <v>178</v>
      </c>
      <c r="B113" s="29"/>
      <c r="C113" s="7">
        <v>5500</v>
      </c>
      <c r="D113" s="8">
        <v>0.2</v>
      </c>
      <c r="E113" s="7">
        <f t="shared" si="12"/>
        <v>6600</v>
      </c>
    </row>
    <row r="114" spans="1:5" ht="211.5" customHeight="1" x14ac:dyDescent="0.25">
      <c r="A114" s="16" t="s">
        <v>180</v>
      </c>
      <c r="B114" s="29"/>
      <c r="C114" s="7">
        <v>6000</v>
      </c>
      <c r="D114" s="8">
        <v>0.2</v>
      </c>
      <c r="E114" s="7">
        <f t="shared" si="12"/>
        <v>7200</v>
      </c>
    </row>
    <row r="115" spans="1:5" ht="15.75" x14ac:dyDescent="0.25">
      <c r="A115" s="10" t="s">
        <v>71</v>
      </c>
      <c r="B115" s="29"/>
      <c r="C115" s="7">
        <v>7200</v>
      </c>
      <c r="D115" s="8">
        <v>0.2</v>
      </c>
      <c r="E115" s="7">
        <f t="shared" si="12"/>
        <v>8640</v>
      </c>
    </row>
    <row r="116" spans="1:5" ht="15.75" x14ac:dyDescent="0.25">
      <c r="A116" s="10" t="s">
        <v>72</v>
      </c>
      <c r="B116" s="29"/>
      <c r="C116" s="7">
        <v>12000</v>
      </c>
      <c r="D116" s="8">
        <v>0.2</v>
      </c>
      <c r="E116" s="7">
        <f t="shared" si="12"/>
        <v>14400</v>
      </c>
    </row>
    <row r="117" spans="1:5" ht="15.75" x14ac:dyDescent="0.25">
      <c r="A117" s="10" t="s">
        <v>73</v>
      </c>
      <c r="B117" s="29"/>
      <c r="C117" s="7">
        <v>18000</v>
      </c>
      <c r="D117" s="8">
        <v>0.2</v>
      </c>
      <c r="E117" s="7">
        <f t="shared" si="12"/>
        <v>21600</v>
      </c>
    </row>
    <row r="118" spans="1:5" ht="31.5" x14ac:dyDescent="0.25">
      <c r="A118" s="10" t="s">
        <v>154</v>
      </c>
      <c r="B118" s="6" t="s">
        <v>74</v>
      </c>
      <c r="C118" s="7">
        <v>133.05000000000001</v>
      </c>
      <c r="D118" s="8">
        <v>0.2</v>
      </c>
      <c r="E118" s="7">
        <f t="shared" si="12"/>
        <v>159.66</v>
      </c>
    </row>
    <row r="119" spans="1:5" ht="31.5" x14ac:dyDescent="0.25">
      <c r="A119" s="10" t="s">
        <v>155</v>
      </c>
      <c r="B119" s="6" t="s">
        <v>74</v>
      </c>
      <c r="C119" s="7">
        <v>165.25</v>
      </c>
      <c r="D119" s="8">
        <v>0.2</v>
      </c>
      <c r="E119" s="7">
        <f t="shared" si="12"/>
        <v>198.29999999999998</v>
      </c>
    </row>
    <row r="120" spans="1:5" ht="15.75" x14ac:dyDescent="0.25">
      <c r="A120" s="10" t="s">
        <v>75</v>
      </c>
      <c r="B120" s="6" t="s">
        <v>74</v>
      </c>
      <c r="C120" s="7">
        <v>172.88</v>
      </c>
      <c r="D120" s="8">
        <v>0.2</v>
      </c>
      <c r="E120" s="7">
        <f t="shared" si="12"/>
        <v>207.45599999999999</v>
      </c>
    </row>
    <row r="121" spans="1:5" ht="15.75" x14ac:dyDescent="0.25">
      <c r="A121" s="10" t="s">
        <v>76</v>
      </c>
      <c r="B121" s="6" t="s">
        <v>74</v>
      </c>
      <c r="C121" s="7">
        <v>0.5</v>
      </c>
      <c r="D121" s="8">
        <v>0.2</v>
      </c>
      <c r="E121" s="7">
        <f t="shared" si="12"/>
        <v>0.6</v>
      </c>
    </row>
    <row r="122" spans="1:5" ht="16.5" x14ac:dyDescent="0.25">
      <c r="A122" s="28" t="s">
        <v>77</v>
      </c>
      <c r="B122" s="28"/>
      <c r="C122" s="28"/>
      <c r="D122" s="28"/>
      <c r="E122" s="28"/>
    </row>
    <row r="123" spans="1:5" ht="15.75" x14ac:dyDescent="0.25">
      <c r="A123" s="32" t="s">
        <v>78</v>
      </c>
      <c r="B123" s="32"/>
      <c r="C123" s="32"/>
      <c r="D123" s="32"/>
      <c r="E123" s="32"/>
    </row>
    <row r="124" spans="1:5" ht="15.75" x14ac:dyDescent="0.25">
      <c r="A124" s="10" t="s">
        <v>79</v>
      </c>
      <c r="B124" s="29" t="s">
        <v>80</v>
      </c>
      <c r="C124" s="7">
        <v>1753.39</v>
      </c>
      <c r="D124" s="8">
        <v>0.2</v>
      </c>
      <c r="E124" s="7">
        <f t="shared" ref="E124:E126" si="13">C124*1.2</f>
        <v>2104.0680000000002</v>
      </c>
    </row>
    <row r="125" spans="1:5" ht="15.75" x14ac:dyDescent="0.25">
      <c r="A125" s="10" t="s">
        <v>81</v>
      </c>
      <c r="B125" s="29"/>
      <c r="C125" s="7">
        <v>1753.39</v>
      </c>
      <c r="D125" s="8">
        <v>0.2</v>
      </c>
      <c r="E125" s="7">
        <f t="shared" si="13"/>
        <v>2104.0680000000002</v>
      </c>
    </row>
    <row r="126" spans="1:5" ht="15.75" x14ac:dyDescent="0.25">
      <c r="A126" s="10" t="s">
        <v>82</v>
      </c>
      <c r="B126" s="29"/>
      <c r="C126" s="7">
        <v>1753.39</v>
      </c>
      <c r="D126" s="8">
        <v>0.2</v>
      </c>
      <c r="E126" s="7">
        <f t="shared" si="13"/>
        <v>2104.0680000000002</v>
      </c>
    </row>
    <row r="127" spans="1:5" ht="15.75" x14ac:dyDescent="0.25">
      <c r="A127" s="32" t="s">
        <v>83</v>
      </c>
      <c r="B127" s="32"/>
      <c r="C127" s="32"/>
      <c r="D127" s="32"/>
      <c r="E127" s="32"/>
    </row>
    <row r="128" spans="1:5" ht="15.75" x14ac:dyDescent="0.25">
      <c r="A128" s="10" t="s">
        <v>79</v>
      </c>
      <c r="B128" s="29" t="s">
        <v>80</v>
      </c>
      <c r="C128" s="7">
        <v>1526</v>
      </c>
      <c r="D128" s="8">
        <v>0.2</v>
      </c>
      <c r="E128" s="7">
        <f t="shared" ref="E128:E129" si="14">C128*1.2</f>
        <v>1831.2</v>
      </c>
    </row>
    <row r="129" spans="1:5" ht="15.75" x14ac:dyDescent="0.25">
      <c r="A129" s="10" t="s">
        <v>81</v>
      </c>
      <c r="B129" s="29"/>
      <c r="C129" s="7">
        <v>1526</v>
      </c>
      <c r="D129" s="8">
        <v>0.2</v>
      </c>
      <c r="E129" s="7">
        <f t="shared" si="14"/>
        <v>1831.2</v>
      </c>
    </row>
    <row r="130" spans="1:5" ht="16.5" x14ac:dyDescent="0.25">
      <c r="A130" s="28" t="s">
        <v>84</v>
      </c>
      <c r="B130" s="28"/>
      <c r="C130" s="28"/>
      <c r="D130" s="28"/>
      <c r="E130" s="28"/>
    </row>
    <row r="131" spans="1:5" ht="15.75" x14ac:dyDescent="0.25">
      <c r="A131" s="10" t="s">
        <v>85</v>
      </c>
      <c r="B131" s="6" t="s">
        <v>166</v>
      </c>
      <c r="C131" s="7">
        <v>1455</v>
      </c>
      <c r="D131" s="8">
        <v>0.2</v>
      </c>
      <c r="E131" s="7">
        <f t="shared" ref="E131:E137" si="15">C131*1.2</f>
        <v>1746</v>
      </c>
    </row>
    <row r="132" spans="1:5" ht="15.75" x14ac:dyDescent="0.25">
      <c r="A132" s="10" t="s">
        <v>86</v>
      </c>
      <c r="B132" s="6" t="s">
        <v>49</v>
      </c>
      <c r="C132" s="7">
        <v>5496.35</v>
      </c>
      <c r="D132" s="8">
        <v>0.2</v>
      </c>
      <c r="E132" s="7">
        <f t="shared" si="15"/>
        <v>6595.62</v>
      </c>
    </row>
    <row r="133" spans="1:5" ht="15.75" x14ac:dyDescent="0.25">
      <c r="A133" s="10" t="s">
        <v>87</v>
      </c>
      <c r="B133" s="6" t="s">
        <v>49</v>
      </c>
      <c r="C133" s="7">
        <v>6980.25</v>
      </c>
      <c r="D133" s="8">
        <v>0.2</v>
      </c>
      <c r="E133" s="7">
        <f t="shared" si="15"/>
        <v>8376.2999999999993</v>
      </c>
    </row>
    <row r="134" spans="1:5" ht="15.75" x14ac:dyDescent="0.25">
      <c r="A134" s="10" t="s">
        <v>88</v>
      </c>
      <c r="B134" s="6" t="s">
        <v>49</v>
      </c>
      <c r="C134" s="7">
        <v>567</v>
      </c>
      <c r="D134" s="8">
        <v>0.2</v>
      </c>
      <c r="E134" s="7">
        <f t="shared" si="15"/>
        <v>680.4</v>
      </c>
    </row>
    <row r="135" spans="1:5" ht="15.75" x14ac:dyDescent="0.25">
      <c r="A135" s="10" t="s">
        <v>89</v>
      </c>
      <c r="B135" s="6" t="s">
        <v>90</v>
      </c>
      <c r="C135" s="7">
        <v>766.95</v>
      </c>
      <c r="D135" s="8">
        <v>0.2</v>
      </c>
      <c r="E135" s="7">
        <f t="shared" si="15"/>
        <v>920.34</v>
      </c>
    </row>
    <row r="136" spans="1:5" ht="15.75" x14ac:dyDescent="0.25">
      <c r="A136" s="10" t="s">
        <v>91</v>
      </c>
      <c r="B136" s="6" t="s">
        <v>49</v>
      </c>
      <c r="C136" s="7">
        <v>2954.25</v>
      </c>
      <c r="D136" s="8">
        <v>0.2</v>
      </c>
      <c r="E136" s="7">
        <f t="shared" si="15"/>
        <v>3545.1</v>
      </c>
    </row>
    <row r="137" spans="1:5" ht="15.75" x14ac:dyDescent="0.25">
      <c r="A137" s="10" t="s">
        <v>165</v>
      </c>
      <c r="B137" s="6" t="s">
        <v>98</v>
      </c>
      <c r="C137" s="7">
        <v>3843.84</v>
      </c>
      <c r="D137" s="8">
        <v>0.2</v>
      </c>
      <c r="E137" s="7">
        <f t="shared" si="15"/>
        <v>4612.6080000000002</v>
      </c>
    </row>
    <row r="138" spans="1:5" ht="16.5" x14ac:dyDescent="0.25">
      <c r="A138" s="28" t="s">
        <v>92</v>
      </c>
      <c r="B138" s="28"/>
      <c r="C138" s="28"/>
      <c r="D138" s="28"/>
      <c r="E138" s="28"/>
    </row>
    <row r="139" spans="1:5" ht="16.5" x14ac:dyDescent="0.25">
      <c r="A139" s="28" t="s">
        <v>93</v>
      </c>
      <c r="B139" s="28"/>
      <c r="C139" s="28"/>
      <c r="D139" s="28"/>
      <c r="E139" s="28"/>
    </row>
    <row r="140" spans="1:5" ht="15.75" x14ac:dyDescent="0.25">
      <c r="A140" s="10" t="s">
        <v>94</v>
      </c>
      <c r="B140" s="29" t="s">
        <v>21</v>
      </c>
      <c r="C140" s="7">
        <v>1.6</v>
      </c>
      <c r="D140" s="8">
        <v>0.2</v>
      </c>
      <c r="E140" s="7">
        <f t="shared" ref="E140:E145" si="16">C140*1.2</f>
        <v>1.92</v>
      </c>
    </row>
    <row r="141" spans="1:5" ht="15.75" x14ac:dyDescent="0.25">
      <c r="A141" s="10" t="s">
        <v>95</v>
      </c>
      <c r="B141" s="29"/>
      <c r="C141" s="7">
        <v>0.22</v>
      </c>
      <c r="D141" s="8">
        <v>0.2</v>
      </c>
      <c r="E141" s="7">
        <f t="shared" si="16"/>
        <v>0.26400000000000001</v>
      </c>
    </row>
    <row r="142" spans="1:5" ht="47.25" x14ac:dyDescent="0.25">
      <c r="A142" s="10" t="s">
        <v>96</v>
      </c>
      <c r="B142" s="6" t="s">
        <v>27</v>
      </c>
      <c r="C142" s="7">
        <v>8.0500000000000007</v>
      </c>
      <c r="D142" s="8">
        <v>0.2</v>
      </c>
      <c r="E142" s="7">
        <f t="shared" si="16"/>
        <v>9.66</v>
      </c>
    </row>
    <row r="143" spans="1:5" ht="15.75" x14ac:dyDescent="0.25">
      <c r="A143" s="10" t="s">
        <v>97</v>
      </c>
      <c r="B143" s="6" t="s">
        <v>98</v>
      </c>
      <c r="C143" s="7">
        <v>1101.69</v>
      </c>
      <c r="D143" s="8">
        <v>0.2</v>
      </c>
      <c r="E143" s="7">
        <f t="shared" si="16"/>
        <v>1322.028</v>
      </c>
    </row>
    <row r="144" spans="1:5" ht="15.75" x14ac:dyDescent="0.25">
      <c r="A144" s="10" t="s">
        <v>99</v>
      </c>
      <c r="B144" s="6" t="s">
        <v>49</v>
      </c>
      <c r="C144" s="7">
        <v>1530.75</v>
      </c>
      <c r="D144" s="8">
        <v>0.2</v>
      </c>
      <c r="E144" s="7">
        <f t="shared" si="16"/>
        <v>1836.8999999999999</v>
      </c>
    </row>
    <row r="145" spans="1:5" ht="31.5" x14ac:dyDescent="0.25">
      <c r="A145" s="10" t="s">
        <v>100</v>
      </c>
      <c r="B145" s="6" t="s">
        <v>49</v>
      </c>
      <c r="C145" s="7">
        <v>1466.1</v>
      </c>
      <c r="D145" s="8">
        <v>0.2</v>
      </c>
      <c r="E145" s="7">
        <f t="shared" si="16"/>
        <v>1759.32</v>
      </c>
    </row>
    <row r="146" spans="1:5" ht="16.5" x14ac:dyDescent="0.25">
      <c r="A146" s="28" t="s">
        <v>101</v>
      </c>
      <c r="B146" s="28"/>
      <c r="C146" s="28"/>
      <c r="D146" s="28"/>
      <c r="E146" s="28"/>
    </row>
    <row r="147" spans="1:5" ht="31.5" x14ac:dyDescent="0.25">
      <c r="A147" s="10" t="s">
        <v>102</v>
      </c>
      <c r="B147" s="6" t="s">
        <v>103</v>
      </c>
      <c r="C147" s="7">
        <v>200</v>
      </c>
      <c r="D147" s="8">
        <v>0.2</v>
      </c>
      <c r="E147" s="7">
        <f t="shared" ref="E147:E153" si="17">C147*1.2</f>
        <v>240</v>
      </c>
    </row>
    <row r="148" spans="1:5" ht="37.5" customHeight="1" x14ac:dyDescent="0.25">
      <c r="A148" s="10" t="s">
        <v>162</v>
      </c>
      <c r="B148" s="6" t="s">
        <v>103</v>
      </c>
      <c r="C148" s="7">
        <v>600</v>
      </c>
      <c r="D148" s="8">
        <v>0.2</v>
      </c>
      <c r="E148" s="7">
        <f t="shared" si="17"/>
        <v>720</v>
      </c>
    </row>
    <row r="149" spans="1:5" ht="37.5" customHeight="1" x14ac:dyDescent="0.25">
      <c r="A149" s="25" t="s">
        <v>184</v>
      </c>
      <c r="B149" s="24" t="s">
        <v>103</v>
      </c>
      <c r="C149" s="7">
        <v>2041.67</v>
      </c>
      <c r="D149" s="8">
        <v>0.2</v>
      </c>
      <c r="E149" s="7">
        <f t="shared" si="17"/>
        <v>2450.0039999999999</v>
      </c>
    </row>
    <row r="150" spans="1:5" ht="31.5" x14ac:dyDescent="0.25">
      <c r="A150" s="10" t="s">
        <v>158</v>
      </c>
      <c r="B150" s="6" t="s">
        <v>104</v>
      </c>
      <c r="C150" s="7">
        <v>10000</v>
      </c>
      <c r="D150" s="8">
        <v>0.2</v>
      </c>
      <c r="E150" s="7">
        <f t="shared" si="17"/>
        <v>12000</v>
      </c>
    </row>
    <row r="151" spans="1:5" ht="31.5" x14ac:dyDescent="0.25">
      <c r="A151" s="10" t="s">
        <v>159</v>
      </c>
      <c r="B151" s="6" t="s">
        <v>104</v>
      </c>
      <c r="C151" s="7">
        <v>12000</v>
      </c>
      <c r="D151" s="8">
        <v>0.2</v>
      </c>
      <c r="E151" s="7">
        <f t="shared" si="17"/>
        <v>14400</v>
      </c>
    </row>
    <row r="152" spans="1:5" ht="31.5" x14ac:dyDescent="0.25">
      <c r="A152" s="10" t="s">
        <v>160</v>
      </c>
      <c r="B152" s="6" t="s">
        <v>104</v>
      </c>
      <c r="C152" s="7">
        <v>14000</v>
      </c>
      <c r="D152" s="8">
        <v>0.2</v>
      </c>
      <c r="E152" s="7">
        <f t="shared" si="17"/>
        <v>16800</v>
      </c>
    </row>
    <row r="153" spans="1:5" ht="30" customHeight="1" x14ac:dyDescent="0.25">
      <c r="A153" s="10" t="s">
        <v>161</v>
      </c>
      <c r="B153" s="6" t="s">
        <v>104</v>
      </c>
      <c r="C153" s="7">
        <v>16000</v>
      </c>
      <c r="D153" s="8">
        <v>0.2</v>
      </c>
      <c r="E153" s="7">
        <f t="shared" si="17"/>
        <v>19200</v>
      </c>
    </row>
    <row r="154" spans="1:5" ht="16.5" x14ac:dyDescent="0.25">
      <c r="A154" s="28" t="s">
        <v>105</v>
      </c>
      <c r="B154" s="28"/>
      <c r="C154" s="28"/>
      <c r="D154" s="28"/>
      <c r="E154" s="28"/>
    </row>
    <row r="155" spans="1:5" ht="15.75" x14ac:dyDescent="0.25">
      <c r="A155" s="10" t="s">
        <v>106</v>
      </c>
      <c r="B155" s="6" t="s">
        <v>42</v>
      </c>
      <c r="C155" s="7">
        <v>4491.53</v>
      </c>
      <c r="D155" s="8">
        <v>0.2</v>
      </c>
      <c r="E155" s="7">
        <f>C155*1.2</f>
        <v>5389.8359999999993</v>
      </c>
    </row>
    <row r="156" spans="1:5" ht="47.25" x14ac:dyDescent="0.25">
      <c r="A156" s="23" t="s">
        <v>182</v>
      </c>
      <c r="B156" s="22" t="s">
        <v>42</v>
      </c>
      <c r="C156" s="7">
        <v>1250</v>
      </c>
      <c r="D156" s="8">
        <v>0.2</v>
      </c>
      <c r="E156" s="7">
        <f>C156*1.2</f>
        <v>1500</v>
      </c>
    </row>
    <row r="157" spans="1:5" ht="47.25" x14ac:dyDescent="0.25">
      <c r="A157" s="23" t="s">
        <v>183</v>
      </c>
      <c r="B157" s="22" t="s">
        <v>42</v>
      </c>
      <c r="C157" s="7">
        <v>625</v>
      </c>
      <c r="D157" s="8">
        <v>0.2</v>
      </c>
      <c r="E157" s="7">
        <f>C157*1.2</f>
        <v>750</v>
      </c>
    </row>
    <row r="158" spans="1:5" ht="16.5" x14ac:dyDescent="0.25">
      <c r="A158" s="28" t="s">
        <v>107</v>
      </c>
      <c r="B158" s="28"/>
      <c r="C158" s="28"/>
      <c r="D158" s="28"/>
      <c r="E158" s="28"/>
    </row>
    <row r="159" spans="1:5" ht="15.75" x14ac:dyDescent="0.25">
      <c r="A159" s="10" t="s">
        <v>108</v>
      </c>
      <c r="B159" s="6" t="s">
        <v>98</v>
      </c>
      <c r="C159" s="7">
        <v>3026.35</v>
      </c>
      <c r="D159" s="8">
        <v>0.2</v>
      </c>
      <c r="E159" s="7">
        <f t="shared" ref="E159:E167" si="18">C159*1.2</f>
        <v>3631.62</v>
      </c>
    </row>
    <row r="160" spans="1:5" ht="15.75" x14ac:dyDescent="0.25">
      <c r="A160" s="10" t="s">
        <v>109</v>
      </c>
      <c r="B160" s="6" t="s">
        <v>98</v>
      </c>
      <c r="C160" s="7">
        <v>3978.62</v>
      </c>
      <c r="D160" s="8">
        <v>0.2</v>
      </c>
      <c r="E160" s="7">
        <f t="shared" si="18"/>
        <v>4774.3440000000001</v>
      </c>
    </row>
    <row r="161" spans="1:5" ht="15.75" x14ac:dyDescent="0.25">
      <c r="A161" s="10" t="s">
        <v>110</v>
      </c>
      <c r="B161" s="6" t="s">
        <v>98</v>
      </c>
      <c r="C161" s="7">
        <v>2964.52</v>
      </c>
      <c r="D161" s="8">
        <v>0.2</v>
      </c>
      <c r="E161" s="7">
        <f t="shared" si="18"/>
        <v>3557.424</v>
      </c>
    </row>
    <row r="162" spans="1:5" ht="15.75" x14ac:dyDescent="0.25">
      <c r="A162" s="10" t="s">
        <v>111</v>
      </c>
      <c r="B162" s="6" t="s">
        <v>98</v>
      </c>
      <c r="C162" s="7">
        <v>1394</v>
      </c>
      <c r="D162" s="8">
        <v>0.2</v>
      </c>
      <c r="E162" s="7">
        <f t="shared" si="18"/>
        <v>1672.8</v>
      </c>
    </row>
    <row r="163" spans="1:5" ht="15.75" x14ac:dyDescent="0.25">
      <c r="A163" s="10" t="s">
        <v>112</v>
      </c>
      <c r="B163" s="6" t="s">
        <v>98</v>
      </c>
      <c r="C163" s="7">
        <v>1324</v>
      </c>
      <c r="D163" s="8">
        <v>0.2</v>
      </c>
      <c r="E163" s="7">
        <f t="shared" si="18"/>
        <v>1588.8</v>
      </c>
    </row>
    <row r="164" spans="1:5" ht="15.75" x14ac:dyDescent="0.25">
      <c r="A164" s="10" t="s">
        <v>113</v>
      </c>
      <c r="B164" s="6" t="s">
        <v>98</v>
      </c>
      <c r="C164" s="7">
        <v>5394.56</v>
      </c>
      <c r="D164" s="8">
        <v>0.2</v>
      </c>
      <c r="E164" s="7">
        <f t="shared" si="18"/>
        <v>6473.4720000000007</v>
      </c>
    </row>
    <row r="165" spans="1:5" ht="15.75" x14ac:dyDescent="0.25">
      <c r="A165" s="10" t="s">
        <v>114</v>
      </c>
      <c r="B165" s="6" t="s">
        <v>98</v>
      </c>
      <c r="C165" s="7">
        <v>4970.33</v>
      </c>
      <c r="D165" s="8">
        <v>0.2</v>
      </c>
      <c r="E165" s="7">
        <f t="shared" si="18"/>
        <v>5964.3959999999997</v>
      </c>
    </row>
    <row r="166" spans="1:5" ht="15.75" x14ac:dyDescent="0.25">
      <c r="A166" s="10" t="s">
        <v>115</v>
      </c>
      <c r="B166" s="6" t="s">
        <v>98</v>
      </c>
      <c r="C166" s="7">
        <v>4850.6099999999997</v>
      </c>
      <c r="D166" s="8">
        <v>0.2</v>
      </c>
      <c r="E166" s="7">
        <f t="shared" si="18"/>
        <v>5820.7319999999991</v>
      </c>
    </row>
    <row r="167" spans="1:5" ht="15.75" x14ac:dyDescent="0.25">
      <c r="A167" s="10" t="s">
        <v>116</v>
      </c>
      <c r="B167" s="6" t="s">
        <v>98</v>
      </c>
      <c r="C167" s="7">
        <v>1315.25</v>
      </c>
      <c r="D167" s="8">
        <v>0.2</v>
      </c>
      <c r="E167" s="7">
        <f t="shared" si="18"/>
        <v>1578.3</v>
      </c>
    </row>
    <row r="168" spans="1:5" ht="16.5" x14ac:dyDescent="0.25">
      <c r="A168" s="28" t="s">
        <v>117</v>
      </c>
      <c r="B168" s="28"/>
      <c r="C168" s="28"/>
      <c r="D168" s="28"/>
      <c r="E168" s="28"/>
    </row>
    <row r="169" spans="1:5" ht="15.75" x14ac:dyDescent="0.25">
      <c r="A169" s="10" t="s">
        <v>118</v>
      </c>
      <c r="B169" s="6" t="s">
        <v>98</v>
      </c>
      <c r="C169" s="7">
        <v>2358.48</v>
      </c>
      <c r="D169" s="8">
        <v>0.2</v>
      </c>
      <c r="E169" s="7">
        <f t="shared" ref="E169:E187" si="19">C169*1.2</f>
        <v>2830.1759999999999</v>
      </c>
    </row>
    <row r="170" spans="1:5" ht="15.75" x14ac:dyDescent="0.25">
      <c r="A170" s="10" t="s">
        <v>119</v>
      </c>
      <c r="B170" s="6" t="s">
        <v>98</v>
      </c>
      <c r="C170" s="7">
        <v>1939.36</v>
      </c>
      <c r="D170" s="8">
        <v>0.2</v>
      </c>
      <c r="E170" s="7">
        <f t="shared" si="19"/>
        <v>2327.232</v>
      </c>
    </row>
    <row r="171" spans="1:5" ht="15.75" x14ac:dyDescent="0.25">
      <c r="A171" s="10" t="s">
        <v>120</v>
      </c>
      <c r="B171" s="6" t="s">
        <v>98</v>
      </c>
      <c r="C171" s="7">
        <v>948.33</v>
      </c>
      <c r="D171" s="8">
        <v>0.2</v>
      </c>
      <c r="E171" s="7">
        <f t="shared" si="19"/>
        <v>1137.9960000000001</v>
      </c>
    </row>
    <row r="172" spans="1:5" ht="15.75" x14ac:dyDescent="0.25">
      <c r="A172" s="10" t="s">
        <v>121</v>
      </c>
      <c r="B172" s="6" t="s">
        <v>98</v>
      </c>
      <c r="C172" s="7">
        <v>1820</v>
      </c>
      <c r="D172" s="8">
        <v>0.2</v>
      </c>
      <c r="E172" s="7">
        <f t="shared" si="19"/>
        <v>2184</v>
      </c>
    </row>
    <row r="173" spans="1:5" ht="15.75" x14ac:dyDescent="0.25">
      <c r="A173" s="10" t="s">
        <v>122</v>
      </c>
      <c r="B173" s="6" t="s">
        <v>98</v>
      </c>
      <c r="C173" s="7">
        <v>2660</v>
      </c>
      <c r="D173" s="8">
        <v>0.2</v>
      </c>
      <c r="E173" s="7">
        <f t="shared" si="19"/>
        <v>3192</v>
      </c>
    </row>
    <row r="174" spans="1:5" ht="15.75" x14ac:dyDescent="0.25">
      <c r="A174" s="10" t="s">
        <v>123</v>
      </c>
      <c r="B174" s="6" t="s">
        <v>98</v>
      </c>
      <c r="C174" s="7">
        <v>1393.76</v>
      </c>
      <c r="D174" s="8">
        <v>0.2</v>
      </c>
      <c r="E174" s="7">
        <f t="shared" si="19"/>
        <v>1672.5119999999999</v>
      </c>
    </row>
    <row r="175" spans="1:5" ht="15.75" x14ac:dyDescent="0.25">
      <c r="A175" s="10" t="s">
        <v>124</v>
      </c>
      <c r="B175" s="6" t="s">
        <v>98</v>
      </c>
      <c r="C175" s="7">
        <v>2370</v>
      </c>
      <c r="D175" s="8">
        <v>0.2</v>
      </c>
      <c r="E175" s="7">
        <f t="shared" si="19"/>
        <v>2844</v>
      </c>
    </row>
    <row r="176" spans="1:5" ht="15.75" x14ac:dyDescent="0.25">
      <c r="A176" s="10" t="s">
        <v>125</v>
      </c>
      <c r="B176" s="6" t="s">
        <v>98</v>
      </c>
      <c r="C176" s="7">
        <v>1036.68</v>
      </c>
      <c r="D176" s="8">
        <v>0.2</v>
      </c>
      <c r="E176" s="7">
        <f t="shared" si="19"/>
        <v>1244.0160000000001</v>
      </c>
    </row>
    <row r="177" spans="1:5" ht="15.75" x14ac:dyDescent="0.25">
      <c r="A177" s="10" t="s">
        <v>126</v>
      </c>
      <c r="B177" s="6" t="s">
        <v>98</v>
      </c>
      <c r="C177" s="7">
        <v>4856.26</v>
      </c>
      <c r="D177" s="8">
        <v>0.2</v>
      </c>
      <c r="E177" s="7">
        <f t="shared" si="19"/>
        <v>5827.5119999999997</v>
      </c>
    </row>
    <row r="178" spans="1:5" ht="15.75" x14ac:dyDescent="0.25">
      <c r="A178" s="10" t="s">
        <v>127</v>
      </c>
      <c r="B178" s="6" t="s">
        <v>98</v>
      </c>
      <c r="C178" s="7">
        <v>1190</v>
      </c>
      <c r="D178" s="8">
        <v>0.2</v>
      </c>
      <c r="E178" s="7">
        <f t="shared" si="19"/>
        <v>1428</v>
      </c>
    </row>
    <row r="179" spans="1:5" ht="15.75" x14ac:dyDescent="0.25">
      <c r="A179" s="10" t="s">
        <v>128</v>
      </c>
      <c r="B179" s="6" t="s">
        <v>98</v>
      </c>
      <c r="C179" s="7">
        <v>649.91999999999996</v>
      </c>
      <c r="D179" s="8">
        <v>0.2</v>
      </c>
      <c r="E179" s="7">
        <f t="shared" si="19"/>
        <v>779.90399999999988</v>
      </c>
    </row>
    <row r="180" spans="1:5" ht="15.75" x14ac:dyDescent="0.25">
      <c r="A180" s="10" t="s">
        <v>129</v>
      </c>
      <c r="B180" s="6" t="s">
        <v>98</v>
      </c>
      <c r="C180" s="7">
        <v>6000</v>
      </c>
      <c r="D180" s="8">
        <v>0.2</v>
      </c>
      <c r="E180" s="7">
        <f t="shared" si="19"/>
        <v>7200</v>
      </c>
    </row>
    <row r="181" spans="1:5" ht="15.75" x14ac:dyDescent="0.25">
      <c r="A181" s="10" t="s">
        <v>130</v>
      </c>
      <c r="B181" s="6" t="s">
        <v>98</v>
      </c>
      <c r="C181" s="7">
        <v>7300</v>
      </c>
      <c r="D181" s="8">
        <v>0.2</v>
      </c>
      <c r="E181" s="7">
        <f t="shared" si="19"/>
        <v>8760</v>
      </c>
    </row>
    <row r="182" spans="1:5" ht="15.75" x14ac:dyDescent="0.25">
      <c r="A182" s="10" t="s">
        <v>131</v>
      </c>
      <c r="B182" s="6" t="s">
        <v>98</v>
      </c>
      <c r="C182" s="7">
        <v>7300</v>
      </c>
      <c r="D182" s="8">
        <v>0.2</v>
      </c>
      <c r="E182" s="7">
        <f t="shared" si="19"/>
        <v>8760</v>
      </c>
    </row>
    <row r="183" spans="1:5" ht="15.75" x14ac:dyDescent="0.25">
      <c r="A183" s="10" t="s">
        <v>132</v>
      </c>
      <c r="B183" s="6" t="s">
        <v>98</v>
      </c>
      <c r="C183" s="7">
        <v>2485</v>
      </c>
      <c r="D183" s="8">
        <v>0.2</v>
      </c>
      <c r="E183" s="7">
        <f t="shared" si="19"/>
        <v>2982</v>
      </c>
    </row>
    <row r="184" spans="1:5" ht="15.75" x14ac:dyDescent="0.25">
      <c r="A184" s="10" t="s">
        <v>133</v>
      </c>
      <c r="B184" s="6" t="s">
        <v>98</v>
      </c>
      <c r="C184" s="7">
        <v>3500</v>
      </c>
      <c r="D184" s="8">
        <v>0.2</v>
      </c>
      <c r="E184" s="7">
        <f t="shared" si="19"/>
        <v>4200</v>
      </c>
    </row>
    <row r="185" spans="1:5" ht="15.75" x14ac:dyDescent="0.25">
      <c r="A185" s="10" t="s">
        <v>134</v>
      </c>
      <c r="B185" s="6" t="s">
        <v>98</v>
      </c>
      <c r="C185" s="7">
        <v>1845</v>
      </c>
      <c r="D185" s="8">
        <v>0.2</v>
      </c>
      <c r="E185" s="7">
        <f t="shared" si="19"/>
        <v>2214</v>
      </c>
    </row>
    <row r="186" spans="1:5" ht="15.75" x14ac:dyDescent="0.25">
      <c r="A186" s="10" t="s">
        <v>135</v>
      </c>
      <c r="B186" s="6" t="s">
        <v>98</v>
      </c>
      <c r="C186" s="7">
        <v>1525.42</v>
      </c>
      <c r="D186" s="8">
        <v>0.2</v>
      </c>
      <c r="E186" s="7">
        <f t="shared" si="19"/>
        <v>1830.5040000000001</v>
      </c>
    </row>
    <row r="187" spans="1:5" ht="15.75" x14ac:dyDescent="0.25">
      <c r="A187" s="10" t="s">
        <v>136</v>
      </c>
      <c r="B187" s="6" t="s">
        <v>45</v>
      </c>
      <c r="C187" s="7">
        <v>1269.49</v>
      </c>
      <c r="D187" s="8">
        <v>0.2</v>
      </c>
      <c r="E187" s="7">
        <f t="shared" si="19"/>
        <v>1523.3879999999999</v>
      </c>
    </row>
    <row r="188" spans="1:5" ht="15.75" x14ac:dyDescent="0.25">
      <c r="A188" s="10" t="s">
        <v>156</v>
      </c>
      <c r="B188" s="6" t="s">
        <v>98</v>
      </c>
      <c r="C188" s="7">
        <v>4661.0200000000004</v>
      </c>
      <c r="D188" s="8">
        <v>0.2</v>
      </c>
      <c r="E188" s="7">
        <f t="shared" ref="E188" si="20">C188*1.2</f>
        <v>5593.2240000000002</v>
      </c>
    </row>
    <row r="189" spans="1:5" ht="16.5" x14ac:dyDescent="0.25">
      <c r="A189" s="28" t="s">
        <v>137</v>
      </c>
      <c r="B189" s="28"/>
      <c r="C189" s="28"/>
      <c r="D189" s="28"/>
      <c r="E189" s="28"/>
    </row>
    <row r="190" spans="1:5" ht="15.75" x14ac:dyDescent="0.25">
      <c r="A190" s="10" t="s">
        <v>138</v>
      </c>
      <c r="B190" s="6" t="s">
        <v>168</v>
      </c>
      <c r="C190" s="7">
        <v>626.15</v>
      </c>
      <c r="D190" s="8">
        <v>0.2</v>
      </c>
      <c r="E190" s="7">
        <f t="shared" ref="E190:E195" si="21">C190*1.2</f>
        <v>751.38</v>
      </c>
    </row>
    <row r="191" spans="1:5" ht="15.75" x14ac:dyDescent="0.25">
      <c r="A191" s="10" t="s">
        <v>139</v>
      </c>
      <c r="B191" s="6" t="s">
        <v>168</v>
      </c>
      <c r="C191" s="7">
        <v>912.36</v>
      </c>
      <c r="D191" s="8">
        <v>0.2</v>
      </c>
      <c r="E191" s="7">
        <f t="shared" si="21"/>
        <v>1094.8319999999999</v>
      </c>
    </row>
    <row r="192" spans="1:5" ht="15.75" x14ac:dyDescent="0.25">
      <c r="A192" s="10" t="s">
        <v>140</v>
      </c>
      <c r="B192" s="6" t="s">
        <v>98</v>
      </c>
      <c r="C192" s="7">
        <v>35</v>
      </c>
      <c r="D192" s="8">
        <v>0.2</v>
      </c>
      <c r="E192" s="7">
        <f t="shared" si="21"/>
        <v>42</v>
      </c>
    </row>
    <row r="193" spans="1:5" ht="15.75" x14ac:dyDescent="0.25">
      <c r="A193" s="10" t="s">
        <v>141</v>
      </c>
      <c r="B193" s="6" t="s">
        <v>98</v>
      </c>
      <c r="C193" s="7">
        <v>20</v>
      </c>
      <c r="D193" s="8">
        <v>0.2</v>
      </c>
      <c r="E193" s="7">
        <f t="shared" si="21"/>
        <v>24</v>
      </c>
    </row>
    <row r="194" spans="1:5" ht="15.75" x14ac:dyDescent="0.25">
      <c r="A194" s="10" t="s">
        <v>142</v>
      </c>
      <c r="B194" s="6" t="s">
        <v>98</v>
      </c>
      <c r="C194" s="7">
        <v>15</v>
      </c>
      <c r="D194" s="8">
        <v>0.2</v>
      </c>
      <c r="E194" s="7">
        <f t="shared" si="21"/>
        <v>18</v>
      </c>
    </row>
    <row r="195" spans="1:5" ht="63" x14ac:dyDescent="0.25">
      <c r="A195" s="10" t="s">
        <v>143</v>
      </c>
      <c r="B195" s="6" t="s">
        <v>98</v>
      </c>
      <c r="C195" s="7">
        <v>40</v>
      </c>
      <c r="D195" s="8">
        <v>0.2</v>
      </c>
      <c r="E195" s="7">
        <f t="shared" si="21"/>
        <v>48</v>
      </c>
    </row>
    <row r="196" spans="1:5" ht="16.5" x14ac:dyDescent="0.25">
      <c r="A196" s="28" t="s">
        <v>144</v>
      </c>
      <c r="B196" s="28"/>
      <c r="C196" s="28"/>
      <c r="D196" s="28"/>
      <c r="E196" s="28"/>
    </row>
    <row r="197" spans="1:5" ht="15.75" x14ac:dyDescent="0.25">
      <c r="A197" s="13" t="s">
        <v>145</v>
      </c>
      <c r="B197" s="6" t="s">
        <v>146</v>
      </c>
      <c r="C197" s="14">
        <v>50</v>
      </c>
      <c r="D197" s="8">
        <v>0.2</v>
      </c>
      <c r="E197" s="7">
        <f t="shared" ref="E197:E202" si="22">C197*1.2</f>
        <v>60</v>
      </c>
    </row>
    <row r="198" spans="1:5" ht="15.75" x14ac:dyDescent="0.25">
      <c r="A198" s="13" t="s">
        <v>147</v>
      </c>
      <c r="B198" s="6" t="s">
        <v>148</v>
      </c>
      <c r="C198" s="14">
        <v>15</v>
      </c>
      <c r="D198" s="8">
        <v>0.2</v>
      </c>
      <c r="E198" s="7">
        <f t="shared" si="22"/>
        <v>18</v>
      </c>
    </row>
    <row r="199" spans="1:5" ht="15.75" x14ac:dyDescent="0.25">
      <c r="A199" s="13" t="s">
        <v>149</v>
      </c>
      <c r="B199" s="6" t="s">
        <v>148</v>
      </c>
      <c r="C199" s="14">
        <v>50</v>
      </c>
      <c r="D199" s="8">
        <v>0.2</v>
      </c>
      <c r="E199" s="7">
        <f t="shared" si="22"/>
        <v>60</v>
      </c>
    </row>
    <row r="200" spans="1:5" ht="15.75" x14ac:dyDescent="0.25">
      <c r="A200" s="13" t="s">
        <v>150</v>
      </c>
      <c r="B200" s="6" t="s">
        <v>148</v>
      </c>
      <c r="C200" s="14">
        <v>70</v>
      </c>
      <c r="D200" s="8">
        <v>0.2</v>
      </c>
      <c r="E200" s="7">
        <f t="shared" si="22"/>
        <v>84</v>
      </c>
    </row>
    <row r="201" spans="1:5" ht="15.75" x14ac:dyDescent="0.25">
      <c r="A201" s="13" t="s">
        <v>151</v>
      </c>
      <c r="B201" s="6" t="s">
        <v>152</v>
      </c>
      <c r="C201" s="14">
        <v>30</v>
      </c>
      <c r="D201" s="8">
        <v>0.2</v>
      </c>
      <c r="E201" s="7">
        <f t="shared" si="22"/>
        <v>36</v>
      </c>
    </row>
    <row r="202" spans="1:5" ht="15.75" x14ac:dyDescent="0.25">
      <c r="A202" s="13" t="s">
        <v>153</v>
      </c>
      <c r="B202" s="6" t="s">
        <v>152</v>
      </c>
      <c r="C202" s="14">
        <v>15</v>
      </c>
      <c r="D202" s="8">
        <v>0.2</v>
      </c>
      <c r="E202" s="7">
        <f t="shared" si="22"/>
        <v>18</v>
      </c>
    </row>
    <row r="203" spans="1:5" ht="31.5" x14ac:dyDescent="0.25">
      <c r="A203" s="27" t="s">
        <v>167</v>
      </c>
      <c r="B203" s="26" t="s">
        <v>168</v>
      </c>
      <c r="C203" s="41" t="s">
        <v>169</v>
      </c>
      <c r="D203" s="41"/>
      <c r="E203" s="41"/>
    </row>
    <row r="204" spans="1:5" ht="15.75" x14ac:dyDescent="0.25">
      <c r="A204" s="37"/>
      <c r="B204" s="38"/>
      <c r="C204" s="39"/>
      <c r="D204" s="39"/>
      <c r="E204" s="39"/>
    </row>
    <row r="205" spans="1:5" ht="30.75" customHeight="1" x14ac:dyDescent="0.25">
      <c r="A205" s="40" t="s">
        <v>188</v>
      </c>
      <c r="B205" s="40"/>
      <c r="C205" s="40"/>
      <c r="D205" s="40"/>
      <c r="E205" s="40"/>
    </row>
  </sheetData>
  <mergeCells count="62">
    <mergeCell ref="A205:E205"/>
    <mergeCell ref="B19:B20"/>
    <mergeCell ref="A2:E2"/>
    <mergeCell ref="A3:E3"/>
    <mergeCell ref="A5:E5"/>
    <mergeCell ref="A9:E9"/>
    <mergeCell ref="A10:E10"/>
    <mergeCell ref="B11:B12"/>
    <mergeCell ref="A13:E13"/>
    <mergeCell ref="A14:E14"/>
    <mergeCell ref="B15:B16"/>
    <mergeCell ref="A17:E17"/>
    <mergeCell ref="A18:E18"/>
    <mergeCell ref="B52:B57"/>
    <mergeCell ref="B21:B23"/>
    <mergeCell ref="B24:B27"/>
    <mergeCell ref="A28:E28"/>
    <mergeCell ref="B29:B31"/>
    <mergeCell ref="B32:B34"/>
    <mergeCell ref="A41:E41"/>
    <mergeCell ref="B35:B37"/>
    <mergeCell ref="B38:B40"/>
    <mergeCell ref="A43:E43"/>
    <mergeCell ref="B44:B46"/>
    <mergeCell ref="A47:E47"/>
    <mergeCell ref="A50:E50"/>
    <mergeCell ref="A51:E51"/>
    <mergeCell ref="A104:C104"/>
    <mergeCell ref="A58:E58"/>
    <mergeCell ref="B59:B63"/>
    <mergeCell ref="A66:E66"/>
    <mergeCell ref="B67:B82"/>
    <mergeCell ref="A83:E83"/>
    <mergeCell ref="B84:B87"/>
    <mergeCell ref="A88:E88"/>
    <mergeCell ref="B89:B92"/>
    <mergeCell ref="A98:E98"/>
    <mergeCell ref="A99:E99"/>
    <mergeCell ref="B100:B103"/>
    <mergeCell ref="A93:E93"/>
    <mergeCell ref="B94:B97"/>
    <mergeCell ref="A138:E138"/>
    <mergeCell ref="A105:E105"/>
    <mergeCell ref="B106:B109"/>
    <mergeCell ref="A110:E110"/>
    <mergeCell ref="A111:E111"/>
    <mergeCell ref="B112:B117"/>
    <mergeCell ref="A122:E122"/>
    <mergeCell ref="A123:E123"/>
    <mergeCell ref="B124:B126"/>
    <mergeCell ref="A127:E127"/>
    <mergeCell ref="B128:B129"/>
    <mergeCell ref="A130:E130"/>
    <mergeCell ref="C203:E203"/>
    <mergeCell ref="A189:E189"/>
    <mergeCell ref="A196:E196"/>
    <mergeCell ref="A139:E139"/>
    <mergeCell ref="B140:B141"/>
    <mergeCell ref="A146:E146"/>
    <mergeCell ref="A154:E154"/>
    <mergeCell ref="A158:E158"/>
    <mergeCell ref="A168:E168"/>
  </mergeCells>
  <pageMargins left="0.70866141732283472" right="0.70866141732283472" top="0.74803149606299213" bottom="0.74803149606299213" header="0.31496062992125984" footer="0.31496062992125984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тарифы_01.10.19</vt:lpstr>
      <vt:lpstr>тарифы_01.10.19!Заголовки_для_печати</vt:lpstr>
      <vt:lpstr>тарифы_01.10.19!Область_печати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2019-04-02T06:56:39Z</cp:lastPrinted>
  <dcterms:created xsi:type="dcterms:W3CDTF">2019-01-18T12:19:43Z</dcterms:created>
  <dcterms:modified xsi:type="dcterms:W3CDTF">2019-10-14T09:33:31Z</dcterms:modified>
</cp:coreProperties>
</file>